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!!!OLDPC\МОИ ДОКУМЕНТЫ\!!!!!!!!!РЕГУЛИРОВАНИЕ_____\!!!!!!!!2026 Регулирование\ИП\!Для размещения на сайте\!На сайт\Проект ИП НОВИТЭН_доработанный\"/>
    </mc:Choice>
  </mc:AlternateContent>
  <xr:revisionPtr revIDLastSave="0" documentId="13_ncr:1_{6FFE4535-9698-49E2-97AE-71AECA6F404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" sheetId="1" r:id="rId1"/>
  </sheets>
  <definedNames>
    <definedName name="_xlnm._FilterDatabase" localSheetId="0" hidden="1">'1'!$A$11:$CU$27</definedName>
    <definedName name="_xlnm.Print_Area" localSheetId="0">'1'!$A$1:$CU$27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2" i="1" l="1"/>
  <c r="R21" i="1"/>
  <c r="R20" i="1"/>
  <c r="R19" i="1" s="1"/>
  <c r="CL22" i="1"/>
  <c r="CM22" i="1"/>
  <c r="CM20" i="1" s="1"/>
  <c r="CM19" i="1" s="1"/>
  <c r="CO22" i="1"/>
  <c r="CE20" i="1"/>
  <c r="CC20" i="1"/>
  <c r="CB20" i="1"/>
  <c r="BU20" i="1"/>
  <c r="BS20" i="1"/>
  <c r="BR20" i="1"/>
  <c r="BK20" i="1"/>
  <c r="BI20" i="1"/>
  <c r="BH20" i="1"/>
  <c r="BA20" i="1"/>
  <c r="AY20" i="1"/>
  <c r="AX20" i="1"/>
  <c r="AQ20" i="1"/>
  <c r="CO21" i="1"/>
  <c r="CT19" i="1"/>
  <c r="CT13" i="1" s="1"/>
  <c r="CT12" i="1" s="1"/>
  <c r="CS19" i="1"/>
  <c r="CS13" i="1" s="1"/>
  <c r="CS12" i="1" s="1"/>
  <c r="CR19" i="1"/>
  <c r="CR18" i="1" s="1"/>
  <c r="CQ19" i="1"/>
  <c r="CQ13" i="1" s="1"/>
  <c r="CQ12" i="1" s="1"/>
  <c r="CP19" i="1"/>
  <c r="CP18" i="1" s="1"/>
  <c r="CT18" i="1"/>
  <c r="CN21" i="1" l="1"/>
  <c r="CK21" i="1" s="1"/>
  <c r="R13" i="1"/>
  <c r="R12" i="1" s="1"/>
  <c r="R18" i="1"/>
  <c r="CO20" i="1"/>
  <c r="CO19" i="1" s="1"/>
  <c r="CQ18" i="1"/>
  <c r="CP13" i="1"/>
  <c r="CP12" i="1" s="1"/>
  <c r="CO18" i="1"/>
  <c r="CO13" i="1"/>
  <c r="CO12" i="1" s="1"/>
  <c r="CM13" i="1"/>
  <c r="CM12" i="1" s="1"/>
  <c r="CM18" i="1"/>
  <c r="CS18" i="1"/>
  <c r="CR13" i="1"/>
  <c r="CR12" i="1" s="1"/>
  <c r="CL20" i="1"/>
  <c r="CL19" i="1" s="1"/>
  <c r="CL13" i="1" l="1"/>
  <c r="CL12" i="1" s="1"/>
  <c r="CL18" i="1"/>
  <c r="AC22" i="1" l="1"/>
  <c r="AC21" i="1"/>
  <c r="AL20" i="1"/>
  <c r="AL19" i="1" s="1"/>
  <c r="AK20" i="1"/>
  <c r="AJ20" i="1"/>
  <c r="AJ19" i="1" s="1"/>
  <c r="AI20" i="1"/>
  <c r="AI19" i="1" s="1"/>
  <c r="AH20" i="1"/>
  <c r="AH19" i="1" s="1"/>
  <c r="AE20" i="1"/>
  <c r="AD20" i="1"/>
  <c r="AD19" i="1" s="1"/>
  <c r="AK19" i="1"/>
  <c r="AK13" i="1" s="1"/>
  <c r="AK12" i="1" s="1"/>
  <c r="AE19" i="1"/>
  <c r="AE18" i="1" s="1"/>
  <c r="AK18" i="1"/>
  <c r="AG13" i="1"/>
  <c r="AG12" i="1" s="1"/>
  <c r="AC20" i="1" l="1"/>
  <c r="AC19" i="1" s="1"/>
  <c r="AC13" i="1" s="1"/>
  <c r="AC12" i="1" s="1"/>
  <c r="Q21" i="1"/>
  <c r="AL18" i="1"/>
  <c r="AL13" i="1"/>
  <c r="AL12" i="1" s="1"/>
  <c r="AE13" i="1"/>
  <c r="AE12" i="1" s="1"/>
  <c r="AH18" i="1"/>
  <c r="AH13" i="1"/>
  <c r="AH12" i="1" s="1"/>
  <c r="AD13" i="1"/>
  <c r="AD12" i="1" s="1"/>
  <c r="AD18" i="1"/>
  <c r="AI18" i="1"/>
  <c r="AI13" i="1"/>
  <c r="AI12" i="1" s="1"/>
  <c r="AJ18" i="1"/>
  <c r="AJ13" i="1"/>
  <c r="AJ12" i="1" s="1"/>
  <c r="AF20" i="1"/>
  <c r="AF19" i="1" s="1"/>
  <c r="AC18" i="1" l="1"/>
  <c r="AF13" i="1"/>
  <c r="AF12" i="1" s="1"/>
  <c r="AF18" i="1"/>
  <c r="Z20" i="1" l="1"/>
  <c r="W20" i="1"/>
  <c r="Y20" i="1"/>
  <c r="J21" i="1"/>
  <c r="K21" i="1"/>
  <c r="L21" i="1"/>
  <c r="H22" i="1"/>
  <c r="H21" i="1" s="1"/>
  <c r="H20" i="1" s="1"/>
  <c r="S21" i="1" l="1"/>
  <c r="AA21" i="1"/>
  <c r="X21" i="1" l="1"/>
  <c r="AB20" i="1"/>
  <c r="AA20" i="1"/>
  <c r="AA19" i="1" s="1"/>
  <c r="AA13" i="1" s="1"/>
  <c r="AA12" i="1" s="1"/>
  <c r="T19" i="1"/>
  <c r="AN19" i="1"/>
  <c r="AO19" i="1"/>
  <c r="BA19" i="1"/>
  <c r="BL19" i="1"/>
  <c r="BM19" i="1"/>
  <c r="BX19" i="1"/>
  <c r="BY19" i="1"/>
  <c r="CJ19" i="1"/>
  <c r="E19" i="1"/>
  <c r="E18" i="1" s="1"/>
  <c r="F19" i="1"/>
  <c r="F18" i="1" s="1"/>
  <c r="G19" i="1"/>
  <c r="G18" i="1" s="1"/>
  <c r="J19" i="1"/>
  <c r="J18" i="1" s="1"/>
  <c r="M19" i="1"/>
  <c r="M18" i="1" s="1"/>
  <c r="U19" i="1"/>
  <c r="U18" i="1" s="1"/>
  <c r="W19" i="1"/>
  <c r="W18" i="1" s="1"/>
  <c r="Y19" i="1"/>
  <c r="Y18" i="1" s="1"/>
  <c r="Z19" i="1"/>
  <c r="Z13" i="1" s="1"/>
  <c r="Z12" i="1" s="1"/>
  <c r="AB19" i="1"/>
  <c r="AB13" i="1" s="1"/>
  <c r="AB12" i="1" s="1"/>
  <c r="AQ19" i="1"/>
  <c r="AQ18" i="1" s="1"/>
  <c r="AR19" i="1"/>
  <c r="AR18" i="1" s="1"/>
  <c r="AS19" i="1"/>
  <c r="AS18" i="1" s="1"/>
  <c r="AT19" i="1"/>
  <c r="AT18" i="1" s="1"/>
  <c r="AU19" i="1"/>
  <c r="AU18" i="1" s="1"/>
  <c r="AV19" i="1"/>
  <c r="AV13" i="1" s="1"/>
  <c r="AV12" i="1" s="1"/>
  <c r="AX19" i="1"/>
  <c r="AX18" i="1" s="1"/>
  <c r="AY19" i="1"/>
  <c r="AY18" i="1" s="1"/>
  <c r="BB19" i="1"/>
  <c r="BB18" i="1" s="1"/>
  <c r="BC19" i="1"/>
  <c r="BC18" i="1" s="1"/>
  <c r="BD19" i="1"/>
  <c r="BD18" i="1" s="1"/>
  <c r="BE19" i="1"/>
  <c r="BE18" i="1" s="1"/>
  <c r="BF19" i="1"/>
  <c r="BF18" i="1" s="1"/>
  <c r="BH19" i="1"/>
  <c r="BH13" i="1" s="1"/>
  <c r="BH12" i="1" s="1"/>
  <c r="BI19" i="1"/>
  <c r="BI13" i="1" s="1"/>
  <c r="BI12" i="1" s="1"/>
  <c r="BK19" i="1"/>
  <c r="BK18" i="1" s="1"/>
  <c r="BN19" i="1"/>
  <c r="BN18" i="1" s="1"/>
  <c r="BO19" i="1"/>
  <c r="BO18" i="1" s="1"/>
  <c r="BP19" i="1"/>
  <c r="BP18" i="1" s="1"/>
  <c r="BR19" i="1"/>
  <c r="BR18" i="1" s="1"/>
  <c r="BS19" i="1"/>
  <c r="BS18" i="1" s="1"/>
  <c r="BU19" i="1"/>
  <c r="BU13" i="1" s="1"/>
  <c r="BU12" i="1" s="1"/>
  <c r="BV19" i="1"/>
  <c r="BV18" i="1" s="1"/>
  <c r="BW19" i="1"/>
  <c r="BW18" i="1" s="1"/>
  <c r="BZ19" i="1"/>
  <c r="BZ18" i="1" s="1"/>
  <c r="CB19" i="1"/>
  <c r="CB18" i="1" s="1"/>
  <c r="CC19" i="1"/>
  <c r="CC18" i="1" s="1"/>
  <c r="CE19" i="1"/>
  <c r="CE18" i="1" s="1"/>
  <c r="CF19" i="1"/>
  <c r="CF13" i="1" s="1"/>
  <c r="CF12" i="1" s="1"/>
  <c r="CG19" i="1"/>
  <c r="CG13" i="1" s="1"/>
  <c r="CG12" i="1" s="1"/>
  <c r="CH19" i="1"/>
  <c r="CH13" i="1" s="1"/>
  <c r="CH12" i="1" s="1"/>
  <c r="CI19" i="1"/>
  <c r="CI18" i="1" s="1"/>
  <c r="CU19" i="1"/>
  <c r="CU18" i="1" s="1"/>
  <c r="D19" i="1"/>
  <c r="D13" i="1" s="1"/>
  <c r="D12" i="1" s="1"/>
  <c r="CU12" i="1"/>
  <c r="CI13" i="1" l="1"/>
  <c r="CI12" i="1" s="1"/>
  <c r="BB13" i="1"/>
  <c r="BB12" i="1" s="1"/>
  <c r="BN13" i="1"/>
  <c r="BN12" i="1" s="1"/>
  <c r="BE13" i="1"/>
  <c r="BE12" i="1" s="1"/>
  <c r="BC13" i="1"/>
  <c r="BC12" i="1" s="1"/>
  <c r="F13" i="1"/>
  <c r="F12" i="1" s="1"/>
  <c r="BK13" i="1"/>
  <c r="BK12" i="1" s="1"/>
  <c r="E13" i="1"/>
  <c r="E12" i="1" s="1"/>
  <c r="X20" i="1"/>
  <c r="X19" i="1" s="1"/>
  <c r="X18" i="1" s="1"/>
  <c r="V20" i="1"/>
  <c r="V19" i="1" s="1"/>
  <c r="S20" i="1"/>
  <c r="S19" i="1" s="1"/>
  <c r="S18" i="1" s="1"/>
  <c r="AT13" i="1"/>
  <c r="AT12" i="1" s="1"/>
  <c r="AR13" i="1"/>
  <c r="AR12" i="1" s="1"/>
  <c r="J13" i="1"/>
  <c r="J12" i="1" s="1"/>
  <c r="BP13" i="1"/>
  <c r="BP12" i="1" s="1"/>
  <c r="AS13" i="1"/>
  <c r="AS12" i="1" s="1"/>
  <c r="W13" i="1"/>
  <c r="W12" i="1" s="1"/>
  <c r="CB13" i="1"/>
  <c r="CB12" i="1" s="1"/>
  <c r="BO13" i="1"/>
  <c r="BO12" i="1" s="1"/>
  <c r="BW13" i="1"/>
  <c r="BW12" i="1" s="1"/>
  <c r="G13" i="1"/>
  <c r="G12" i="1" s="1"/>
  <c r="AQ13" i="1"/>
  <c r="AQ12" i="1" s="1"/>
  <c r="CC13" i="1"/>
  <c r="CC12" i="1" s="1"/>
  <c r="BF13" i="1"/>
  <c r="BF12" i="1" s="1"/>
  <c r="BD13" i="1"/>
  <c r="BD12" i="1" s="1"/>
  <c r="BZ13" i="1"/>
  <c r="BZ12" i="1" s="1"/>
  <c r="U13" i="1"/>
  <c r="U12" i="1" s="1"/>
  <c r="BR13" i="1"/>
  <c r="BR12" i="1" s="1"/>
  <c r="AY13" i="1"/>
  <c r="AY12" i="1" s="1"/>
  <c r="M13" i="1"/>
  <c r="M12" i="1" s="1"/>
  <c r="AO18" i="1"/>
  <c r="AO13" i="1"/>
  <c r="AO12" i="1" s="1"/>
  <c r="CJ18" i="1"/>
  <c r="CJ13" i="1"/>
  <c r="CJ12" i="1" s="1"/>
  <c r="BA18" i="1"/>
  <c r="BA13" i="1"/>
  <c r="BA12" i="1" s="1"/>
  <c r="BL18" i="1"/>
  <c r="BL13" i="1"/>
  <c r="BL12" i="1" s="1"/>
  <c r="T18" i="1"/>
  <c r="T13" i="1"/>
  <c r="T12" i="1" s="1"/>
  <c r="BY18" i="1"/>
  <c r="BY13" i="1"/>
  <c r="BY12" i="1" s="1"/>
  <c r="BX18" i="1"/>
  <c r="BX13" i="1"/>
  <c r="BX12" i="1" s="1"/>
  <c r="AN18" i="1"/>
  <c r="AN13" i="1"/>
  <c r="AN12" i="1" s="1"/>
  <c r="BM18" i="1"/>
  <c r="BM13" i="1"/>
  <c r="BM12" i="1" s="1"/>
  <c r="BS13" i="1"/>
  <c r="BS12" i="1" s="1"/>
  <c r="CE13" i="1"/>
  <c r="CE12" i="1" s="1"/>
  <c r="Y13" i="1"/>
  <c r="Y12" i="1" s="1"/>
  <c r="AU13" i="1"/>
  <c r="AU12" i="1" s="1"/>
  <c r="BH18" i="1"/>
  <c r="AV18" i="1"/>
  <c r="Z18" i="1"/>
  <c r="CH18" i="1"/>
  <c r="AX13" i="1"/>
  <c r="AX12" i="1" s="1"/>
  <c r="BI18" i="1"/>
  <c r="BV13" i="1"/>
  <c r="BV12" i="1" s="1"/>
  <c r="AA18" i="1"/>
  <c r="CF18" i="1"/>
  <c r="AB18" i="1"/>
  <c r="CG18" i="1"/>
  <c r="BU18" i="1"/>
  <c r="D18" i="1"/>
  <c r="X13" i="1" l="1"/>
  <c r="X12" i="1" s="1"/>
  <c r="V18" i="1"/>
  <c r="V13" i="1"/>
  <c r="V12" i="1" s="1"/>
  <c r="S13" i="1"/>
  <c r="S12" i="1" s="1"/>
  <c r="P21" i="1" l="1"/>
  <c r="N20" i="1" l="1"/>
  <c r="N19" i="1" s="1"/>
  <c r="N18" i="1" l="1"/>
  <c r="N13" i="1"/>
  <c r="N12" i="1" s="1"/>
  <c r="L20" i="1"/>
  <c r="L19" i="1" s="1"/>
  <c r="L18" i="1" l="1"/>
  <c r="L13" i="1"/>
  <c r="L12" i="1" s="1"/>
  <c r="K20" i="1"/>
  <c r="K19" i="1" s="1"/>
  <c r="K18" i="1" l="1"/>
  <c r="K13" i="1"/>
  <c r="K12" i="1" s="1"/>
  <c r="I22" i="1" l="1"/>
  <c r="H19" i="1"/>
  <c r="I21" i="1" l="1"/>
  <c r="I20" i="1" s="1"/>
  <c r="I19" i="1" s="1"/>
  <c r="H13" i="1"/>
  <c r="H12" i="1" s="1"/>
  <c r="H18" i="1"/>
  <c r="I13" i="1" l="1"/>
  <c r="I12" i="1" s="1"/>
  <c r="I18" i="1"/>
  <c r="BQ22" i="1" l="1"/>
  <c r="BQ20" i="1" s="1"/>
  <c r="BQ19" i="1" s="1"/>
  <c r="BQ13" i="1" s="1"/>
  <c r="BQ12" i="1" s="1"/>
  <c r="BT20" i="1"/>
  <c r="BT19" i="1" s="1"/>
  <c r="BQ18" i="1"/>
  <c r="BT13" i="1" l="1"/>
  <c r="BT12" i="1" s="1"/>
  <c r="BT18" i="1"/>
  <c r="AW22" i="1" l="1"/>
  <c r="AW20" i="1" s="1"/>
  <c r="AW19" i="1" s="1"/>
  <c r="AW13" i="1" s="1"/>
  <c r="AW12" i="1" s="1"/>
  <c r="AZ20" i="1"/>
  <c r="AZ19" i="1" s="1"/>
  <c r="CD20" i="1"/>
  <c r="CD19" i="1" s="1"/>
  <c r="CA22" i="1"/>
  <c r="AW18" i="1" l="1"/>
  <c r="AZ13" i="1"/>
  <c r="AZ12" i="1" s="1"/>
  <c r="AZ18" i="1"/>
  <c r="CA20" i="1"/>
  <c r="CA19" i="1" s="1"/>
  <c r="CD13" i="1"/>
  <c r="CD12" i="1" s="1"/>
  <c r="CD18" i="1"/>
  <c r="CA18" i="1" l="1"/>
  <c r="CA13" i="1"/>
  <c r="CA12" i="1" s="1"/>
  <c r="BJ20" i="1" l="1"/>
  <c r="BJ19" i="1" s="1"/>
  <c r="BG22" i="1"/>
  <c r="BG20" i="1" l="1"/>
  <c r="BG19" i="1" s="1"/>
  <c r="BJ18" i="1"/>
  <c r="BJ13" i="1"/>
  <c r="BJ12" i="1" s="1"/>
  <c r="BG13" i="1" l="1"/>
  <c r="BG12" i="1" s="1"/>
  <c r="BG18" i="1"/>
  <c r="CN22" i="1" l="1"/>
  <c r="CK22" i="1" l="1"/>
  <c r="CK20" i="1" s="1"/>
  <c r="CK19" i="1" s="1"/>
  <c r="CN20" i="1"/>
  <c r="CN19" i="1" s="1"/>
  <c r="AP20" i="1"/>
  <c r="AP19" i="1" s="1"/>
  <c r="AM22" i="1"/>
  <c r="Q22" i="1" s="1"/>
  <c r="P22" i="1" l="1"/>
  <c r="P20" i="1" s="1"/>
  <c r="P19" i="1" s="1"/>
  <c r="Q20" i="1"/>
  <c r="Q19" i="1" s="1"/>
  <c r="CN18" i="1"/>
  <c r="CN13" i="1"/>
  <c r="CN12" i="1" s="1"/>
  <c r="CK13" i="1"/>
  <c r="CK12" i="1" s="1"/>
  <c r="CK18" i="1"/>
  <c r="AM20" i="1"/>
  <c r="AM19" i="1" s="1"/>
  <c r="AP13" i="1"/>
  <c r="AP12" i="1" s="1"/>
  <c r="AP18" i="1"/>
  <c r="Q18" i="1" l="1"/>
  <c r="Q13" i="1"/>
  <c r="Q12" i="1" s="1"/>
  <c r="P13" i="1"/>
  <c r="P12" i="1" s="1"/>
  <c r="P18" i="1"/>
  <c r="O22" i="1"/>
  <c r="AM13" i="1"/>
  <c r="AM12" i="1" s="1"/>
  <c r="AM18" i="1"/>
  <c r="O20" i="1" l="1"/>
  <c r="O19" i="1" s="1"/>
  <c r="O18" i="1" l="1"/>
  <c r="O13" i="1"/>
  <c r="O12" i="1" s="1"/>
</calcChain>
</file>

<file path=xl/sharedStrings.xml><?xml version="1.0" encoding="utf-8"?>
<sst xmlns="http://schemas.openxmlformats.org/spreadsheetml/2006/main" count="1274" uniqueCount="157">
  <si>
    <t>Текущая стадия реализации инвестиционного проекта</t>
  </si>
  <si>
    <t>Год начала 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</si>
  <si>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</si>
  <si>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</si>
  <si>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</si>
  <si>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</si>
  <si>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</si>
  <si>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</si>
  <si>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</si>
  <si>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</si>
  <si>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</si>
  <si>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</si>
  <si>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</si>
  <si>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</si>
  <si>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</si>
  <si>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</si>
  <si>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</si>
  <si>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 и муниципальных образований</t>
  </si>
  <si>
    <t>иных источников финансирования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</si>
  <si>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</si>
  <si>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</si>
  <si>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</si>
  <si>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</si>
  <si>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</si>
  <si>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</si>
  <si>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</si>
  <si>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</si>
  <si>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</si>
  <si>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</si>
  <si>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29.11</t>
  </si>
  <si>
    <t>29.12</t>
  </si>
  <si>
    <t>29.13</t>
  </si>
  <si>
    <t>29.14</t>
  </si>
  <si>
    <t>29.15</t>
  </si>
  <si>
    <t>29.16</t>
  </si>
  <si>
    <t>29.17</t>
  </si>
  <si>
    <t>29.18</t>
  </si>
  <si>
    <t>29.19</t>
  </si>
  <si>
    <t>29.20</t>
  </si>
  <si>
    <t>29.21</t>
  </si>
  <si>
    <t>29.22</t>
  </si>
  <si>
    <t>29.23</t>
  </si>
  <si>
    <t>29.24</t>
  </si>
  <si>
    <t>29.25</t>
  </si>
  <si>
    <t>29.26</t>
  </si>
  <si>
    <t>29.27</t>
  </si>
  <si>
    <t>29.28</t>
  </si>
  <si>
    <t>29.29</t>
  </si>
  <si>
    <t>29.30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</si>
  <si>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</si>
  <si>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</si>
  <si>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</si>
  <si>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</si>
  <si>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</si>
  <si>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</si>
  <si>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</si>
  <si>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</si>
  <si>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</si>
  <si>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</si>
  <si>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</si>
  <si>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Форма 1. Перечни инвестиционных проектов и план финансирования капитальных вложений по ним (версия шаблона 1.0)</t>
  </si>
  <si>
    <t>Номер группы инвестиционных проектов</t>
  </si>
  <si>
    <t>Идентификатор инвестиционного проекта</t>
  </si>
  <si>
    <t>Год окончания реализации инвестиционного проекта</t>
  </si>
  <si>
    <t>средств, учитываемых при установлении регулируемых государством цен (тарифов)</t>
  </si>
  <si>
    <t>Наименование инвестиционного проекта (группы инвестиционных проектов)</t>
  </si>
  <si>
    <t>Год раскрытия информации: 2025</t>
  </si>
  <si>
    <t>ВСЕГО по инвестиционной программе, в том числе:</t>
  </si>
  <si>
    <t>Г</t>
  </si>
  <si>
    <t>Прочие инвестиционные проекты, всего</t>
  </si>
  <si>
    <t>Прочие инвестиционные проекты, всего, в том числе:</t>
  </si>
  <si>
    <t>Развитие и модернизация учета электрической энергии (мощности), всего</t>
  </si>
  <si>
    <t>Реконструкция, всего</t>
  </si>
  <si>
    <t>Модернизация, техническое перевооружение, модификация, всего</t>
  </si>
  <si>
    <t>Новое строительство, создание, покупка, всего</t>
  </si>
  <si>
    <t>Развитие и модернизация учета электрической энергии (мощности), всего, в том числе:</t>
  </si>
  <si>
    <t>Установка приборов учета, всего, в том числе:</t>
  </si>
  <si>
    <t>Включение приборов учета в систему сбора и передачи данных, всего, в том числе:</t>
  </si>
  <si>
    <t>Создание интеллектуальной системы коммерческого учета электрической энергии на 2026-2030гг.</t>
  </si>
  <si>
    <t>нд</t>
  </si>
  <si>
    <t>00</t>
  </si>
  <si>
    <t>00.1</t>
  </si>
  <si>
    <t>00.2</t>
  </si>
  <si>
    <t>00.3</t>
  </si>
  <si>
    <t>00.4</t>
  </si>
  <si>
    <t>00.5</t>
  </si>
  <si>
    <t>48</t>
  </si>
  <si>
    <t>Липецкая область:</t>
  </si>
  <si>
    <t>48.1</t>
  </si>
  <si>
    <t>48.1.1</t>
  </si>
  <si>
    <t>48.1.2</t>
  </si>
  <si>
    <t>Реконструкция, всего, в том числе:</t>
  </si>
  <si>
    <t>Модернизация, техническое перевооружение, модификация, всего, в том числе:</t>
  </si>
  <si>
    <t>Новое строительство, создание, покупка, всего, в том числе:</t>
  </si>
  <si>
    <t>48.2</t>
  </si>
  <si>
    <t>48.3</t>
  </si>
  <si>
    <t>48.4</t>
  </si>
  <si>
    <t>48.5</t>
  </si>
  <si>
    <t>И</t>
  </si>
  <si>
    <t>Утвержденный план</t>
  </si>
  <si>
    <t>План
2026 года</t>
  </si>
  <si>
    <t>Предложение по корректировке утвержденного плана 
2026 года</t>
  </si>
  <si>
    <t>План
2027 года</t>
  </si>
  <si>
    <t>Предложение по корректировке утвержденного плана 
2027 года</t>
  </si>
  <si>
    <t>План
2028 года</t>
  </si>
  <si>
    <t>Предложение по корректировке утвержденного плана 
2028 года</t>
  </si>
  <si>
    <t>План
2029 года</t>
  </si>
  <si>
    <t>Предложение по корректировке утвержденного плана 
2029 года</t>
  </si>
  <si>
    <t>План
2030 года</t>
  </si>
  <si>
    <t>Предложение по корректировке утвержденного плана 
2030 года</t>
  </si>
  <si>
    <t>29.31</t>
  </si>
  <si>
    <t>29.32</t>
  </si>
  <si>
    <t>29.33</t>
  </si>
  <si>
    <t>29.34</t>
  </si>
  <si>
    <t>29.35</t>
  </si>
  <si>
    <t>29.36</t>
  </si>
  <si>
    <t>29.37</t>
  </si>
  <si>
    <t>29.38</t>
  </si>
  <si>
    <t>29.39</t>
  </si>
  <si>
    <t>29.40</t>
  </si>
  <si>
    <t>29.41</t>
  </si>
  <si>
    <t>29.42</t>
  </si>
  <si>
    <t>29.43</t>
  </si>
  <si>
    <t>29.44</t>
  </si>
  <si>
    <t>29.45</t>
  </si>
  <si>
    <t>29.46</t>
  </si>
  <si>
    <t>29.47</t>
  </si>
  <si>
    <t>29.48</t>
  </si>
  <si>
    <t>29.49</t>
  </si>
  <si>
    <t>29.50</t>
  </si>
  <si>
    <t>Предложение по корректировке утвержденного плана на 01.01.2025 года</t>
  </si>
  <si>
    <t>Н</t>
  </si>
  <si>
    <t>48.1.1.1</t>
  </si>
  <si>
    <t>48.1.1.2</t>
  </si>
  <si>
    <t>Создание интеллектуальной системы коммерческого учета электрической энергии на 2022-2025гг.</t>
  </si>
  <si>
    <t>L_NOVITENINTEL</t>
  </si>
  <si>
    <t>P_NOVITENINTEL2</t>
  </si>
  <si>
    <t>Субъект электроэнергетики: Общество с ограниченной ответственностью "Новое Информационно-технологичное Энергосбережение"</t>
  </si>
  <si>
    <t>ОГРН: 1064823002936</t>
  </si>
  <si>
    <t xml:space="preserve">Утвержденные плановые значения показателей приведены в соответствии с: постановлением управления энергетики и тарифов Липецкой области от 27.10.2021 №27/6  (с изменениями, внесенными постановлением управления энергетики и тарифов Липецкой области от 28.10.2022г. № 43/5) </t>
  </si>
  <si>
    <t xml:space="preserve">Фактический объем финансирования на 01.01.2024 года , млн рублей 
(с НДС) </t>
  </si>
  <si>
    <t>Финансирование капитальных вложений 
2024 года в прогнозных ценах, млн рублей (с НДС)</t>
  </si>
  <si>
    <t>Факт</t>
  </si>
  <si>
    <t>Утвержденный план
2025 года</t>
  </si>
  <si>
    <t>Предложение по корректировке утвержденного плана 
2025 года</t>
  </si>
  <si>
    <t>План
на 01.01.2025 года</t>
  </si>
  <si>
    <t>29.51</t>
  </si>
  <si>
    <t>29.52</t>
  </si>
  <si>
    <t>29.53</t>
  </si>
  <si>
    <t>29.54</t>
  </si>
  <si>
    <t>29.55</t>
  </si>
  <si>
    <t>29.56</t>
  </si>
  <si>
    <t>29.57</t>
  </si>
  <si>
    <t>29.58</t>
  </si>
  <si>
    <t>29.59</t>
  </si>
  <si>
    <t>29.60</t>
  </si>
  <si>
    <t>Включение нового инвестиционного проекта в проект инвестиционной программы на 2025-2030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</si>
</sst>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6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4" fillId="0" borderId="0"/>
    <xf numFmtId="0" fontId="2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13" applyNumberFormat="0" applyAlignment="0" applyProtection="0"/>
    <xf numFmtId="0" fontId="11" fillId="20" borderId="14" applyNumberFormat="0" applyAlignment="0" applyProtection="0"/>
    <xf numFmtId="0" fontId="12" fillId="20" borderId="13" applyNumberFormat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5" fillId="0" borderId="1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8" applyNumberFormat="0" applyFill="0" applyAlignment="0" applyProtection="0"/>
    <xf numFmtId="0" fontId="17" fillId="21" borderId="1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21" fillId="0" borderId="0"/>
    <xf numFmtId="0" fontId="2" fillId="0" borderId="0"/>
    <xf numFmtId="0" fontId="20" fillId="0" borderId="0"/>
    <xf numFmtId="0" fontId="2" fillId="0" borderId="0"/>
    <xf numFmtId="0" fontId="22" fillId="0" borderId="0"/>
    <xf numFmtId="0" fontId="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20" applyNumberFormat="0" applyFont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54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2" xfId="0" applyFont="1" applyBorder="1" applyAlignment="1">
      <alignment horizontal="center" vertical="center" textRotation="90" wrapText="1"/>
    </xf>
    <xf numFmtId="0" fontId="2" fillId="0" borderId="1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textRotation="90" wrapText="1"/>
    </xf>
    <xf numFmtId="0" fontId="0" fillId="0" borderId="11" xfId="0" applyBorder="1" applyAlignment="1">
      <alignment horizontal="center" vertical="center" textRotation="90" wrapText="1"/>
    </xf>
    <xf numFmtId="4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29" fillId="0" borderId="1" xfId="1" applyNumberFormat="1" applyFont="1" applyBorder="1" applyAlignment="1">
      <alignment horizontal="center" vertical="center"/>
    </xf>
    <xf numFmtId="0" fontId="29" fillId="0" borderId="1" xfId="1" applyFont="1" applyBorder="1" applyAlignment="1">
      <alignment horizontal="center" vertical="center" wrapText="1"/>
    </xf>
    <xf numFmtId="0" fontId="29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4" fillId="0" borderId="0" xfId="0" applyNumberFormat="1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167" fontId="6" fillId="0" borderId="1" xfId="0" applyNumberFormat="1" applyFont="1" applyBorder="1" applyAlignment="1">
      <alignment horizontal="center" vertical="center"/>
    </xf>
    <xf numFmtId="49" fontId="29" fillId="0" borderId="1" xfId="1" applyNumberFormat="1" applyFont="1" applyBorder="1" applyAlignment="1">
      <alignment horizontal="center" vertical="center" wrapText="1"/>
    </xf>
    <xf numFmtId="49" fontId="32" fillId="0" borderId="1" xfId="1" applyNumberFormat="1" applyFont="1" applyBorder="1" applyAlignment="1">
      <alignment horizontal="center" vertical="center"/>
    </xf>
    <xf numFmtId="0" fontId="32" fillId="0" borderId="1" xfId="1" applyFont="1" applyBorder="1" applyAlignment="1">
      <alignment horizontal="right" vertical="center" wrapText="1"/>
    </xf>
    <xf numFmtId="0" fontId="32" fillId="0" borderId="1" xfId="1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2" fontId="35" fillId="0" borderId="1" xfId="0" applyNumberFormat="1" applyFont="1" applyBorder="1" applyAlignment="1">
      <alignment horizontal="center" vertical="center"/>
    </xf>
    <xf numFmtId="167" fontId="35" fillId="0" borderId="1" xfId="0" applyNumberFormat="1" applyFont="1" applyBorder="1" applyAlignment="1">
      <alignment horizontal="center" vertical="center"/>
    </xf>
    <xf numFmtId="4" fontId="35" fillId="0" borderId="1" xfId="0" applyNumberFormat="1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49" fontId="31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5" fillId="0" borderId="0" xfId="1" applyFont="1" applyAlignment="1">
      <alignment horizontal="left" vertical="center"/>
    </xf>
  </cellXfs>
  <cellStyles count="231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 2" xfId="21" xr:uid="{00000000-0005-0000-0000-000012000000}"/>
    <cellStyle name="Акцент1 2" xfId="22" xr:uid="{00000000-0005-0000-0000-000013000000}"/>
    <cellStyle name="Акцент2 2" xfId="23" xr:uid="{00000000-0005-0000-0000-000014000000}"/>
    <cellStyle name="Акцент3 2" xfId="24" xr:uid="{00000000-0005-0000-0000-000015000000}"/>
    <cellStyle name="Акцент4 2" xfId="25" xr:uid="{00000000-0005-0000-0000-000016000000}"/>
    <cellStyle name="Акцент5 2" xfId="26" xr:uid="{00000000-0005-0000-0000-000017000000}"/>
    <cellStyle name="Акцент6 2" xfId="27" xr:uid="{00000000-0005-0000-0000-000018000000}"/>
    <cellStyle name="Ввод  2" xfId="28" xr:uid="{00000000-0005-0000-0000-000019000000}"/>
    <cellStyle name="Вывод 2" xfId="29" xr:uid="{00000000-0005-0000-0000-00001A000000}"/>
    <cellStyle name="Вычисление 2" xfId="30" xr:uid="{00000000-0005-0000-0000-00001B000000}"/>
    <cellStyle name="Заголовок 1 2" xfId="31" xr:uid="{00000000-0005-0000-0000-00001C000000}"/>
    <cellStyle name="Заголовок 2 2" xfId="32" xr:uid="{00000000-0005-0000-0000-00001D000000}"/>
    <cellStyle name="Заголовок 3 2" xfId="33" xr:uid="{00000000-0005-0000-0000-00001E000000}"/>
    <cellStyle name="Заголовок 4 2" xfId="34" xr:uid="{00000000-0005-0000-0000-00001F000000}"/>
    <cellStyle name="Итог 2" xfId="35" xr:uid="{00000000-0005-0000-0000-000020000000}"/>
    <cellStyle name="Контрольная ячейка 2" xfId="36" xr:uid="{00000000-0005-0000-0000-000021000000}"/>
    <cellStyle name="Название 2" xfId="37" xr:uid="{00000000-0005-0000-0000-000022000000}"/>
    <cellStyle name="Нейтральный 2" xfId="38" xr:uid="{00000000-0005-0000-0000-000023000000}"/>
    <cellStyle name="Обычный" xfId="0" builtinId="0"/>
    <cellStyle name="Обычный 12 2" xfId="39" xr:uid="{00000000-0005-0000-0000-000025000000}"/>
    <cellStyle name="Обычный 2" xfId="40" xr:uid="{00000000-0005-0000-0000-000026000000}"/>
    <cellStyle name="Обычный 2 26 2" xfId="41" xr:uid="{00000000-0005-0000-0000-000027000000}"/>
    <cellStyle name="Обычный 3" xfId="2" xr:uid="{00000000-0005-0000-0000-000028000000}"/>
    <cellStyle name="Обычный 3 2" xfId="42" xr:uid="{00000000-0005-0000-0000-000029000000}"/>
    <cellStyle name="Обычный 3 2 2 2" xfId="43" xr:uid="{00000000-0005-0000-0000-00002A000000}"/>
    <cellStyle name="Обычный 3 21" xfId="44" xr:uid="{00000000-0005-0000-0000-00002B000000}"/>
    <cellStyle name="Обычный 4" xfId="45" xr:uid="{00000000-0005-0000-0000-00002C000000}"/>
    <cellStyle name="Обычный 4 2" xfId="46" xr:uid="{00000000-0005-0000-0000-00002D000000}"/>
    <cellStyle name="Обычный 5" xfId="47" xr:uid="{00000000-0005-0000-0000-00002E000000}"/>
    <cellStyle name="Обычный 6" xfId="48" xr:uid="{00000000-0005-0000-0000-00002F000000}"/>
    <cellStyle name="Обычный 6 2" xfId="49" xr:uid="{00000000-0005-0000-0000-000030000000}"/>
    <cellStyle name="Обычный 6 2 2" xfId="50" xr:uid="{00000000-0005-0000-0000-000031000000}"/>
    <cellStyle name="Обычный 6 2 2 2" xfId="51" xr:uid="{00000000-0005-0000-0000-000032000000}"/>
    <cellStyle name="Обычный 6 2 2 2 2" xfId="52" xr:uid="{00000000-0005-0000-0000-000033000000}"/>
    <cellStyle name="Обычный 6 2 2 2 2 2" xfId="53" xr:uid="{00000000-0005-0000-0000-000034000000}"/>
    <cellStyle name="Обычный 6 2 2 2 2 2 2" xfId="54" xr:uid="{00000000-0005-0000-0000-000035000000}"/>
    <cellStyle name="Обычный 6 2 2 2 2 2 3" xfId="55" xr:uid="{00000000-0005-0000-0000-000036000000}"/>
    <cellStyle name="Обычный 6 2 2 2 2 3" xfId="56" xr:uid="{00000000-0005-0000-0000-000037000000}"/>
    <cellStyle name="Обычный 6 2 2 2 2 4" xfId="57" xr:uid="{00000000-0005-0000-0000-000038000000}"/>
    <cellStyle name="Обычный 6 2 2 2 3" xfId="58" xr:uid="{00000000-0005-0000-0000-000039000000}"/>
    <cellStyle name="Обычный 6 2 2 2 3 2" xfId="59" xr:uid="{00000000-0005-0000-0000-00003A000000}"/>
    <cellStyle name="Обычный 6 2 2 2 3 3" xfId="60" xr:uid="{00000000-0005-0000-0000-00003B000000}"/>
    <cellStyle name="Обычный 6 2 2 2 4" xfId="61" xr:uid="{00000000-0005-0000-0000-00003C000000}"/>
    <cellStyle name="Обычный 6 2 2 2 5" xfId="62" xr:uid="{00000000-0005-0000-0000-00003D000000}"/>
    <cellStyle name="Обычный 6 2 2 3" xfId="63" xr:uid="{00000000-0005-0000-0000-00003E000000}"/>
    <cellStyle name="Обычный 6 2 2 3 2" xfId="64" xr:uid="{00000000-0005-0000-0000-00003F000000}"/>
    <cellStyle name="Обычный 6 2 2 3 2 2" xfId="65" xr:uid="{00000000-0005-0000-0000-000040000000}"/>
    <cellStyle name="Обычный 6 2 2 3 2 3" xfId="66" xr:uid="{00000000-0005-0000-0000-000041000000}"/>
    <cellStyle name="Обычный 6 2 2 3 3" xfId="67" xr:uid="{00000000-0005-0000-0000-000042000000}"/>
    <cellStyle name="Обычный 6 2 2 3 4" xfId="68" xr:uid="{00000000-0005-0000-0000-000043000000}"/>
    <cellStyle name="Обычный 6 2 2 4" xfId="69" xr:uid="{00000000-0005-0000-0000-000044000000}"/>
    <cellStyle name="Обычный 6 2 2 4 2" xfId="70" xr:uid="{00000000-0005-0000-0000-000045000000}"/>
    <cellStyle name="Обычный 6 2 2 4 2 2" xfId="71" xr:uid="{00000000-0005-0000-0000-000046000000}"/>
    <cellStyle name="Обычный 6 2 2 4 2 3" xfId="72" xr:uid="{00000000-0005-0000-0000-000047000000}"/>
    <cellStyle name="Обычный 6 2 2 4 3" xfId="73" xr:uid="{00000000-0005-0000-0000-000048000000}"/>
    <cellStyle name="Обычный 6 2 2 4 4" xfId="74" xr:uid="{00000000-0005-0000-0000-000049000000}"/>
    <cellStyle name="Обычный 6 2 2 5" xfId="75" xr:uid="{00000000-0005-0000-0000-00004A000000}"/>
    <cellStyle name="Обычный 6 2 2 5 2" xfId="76" xr:uid="{00000000-0005-0000-0000-00004B000000}"/>
    <cellStyle name="Обычный 6 2 2 5 3" xfId="77" xr:uid="{00000000-0005-0000-0000-00004C000000}"/>
    <cellStyle name="Обычный 6 2 2 6" xfId="78" xr:uid="{00000000-0005-0000-0000-00004D000000}"/>
    <cellStyle name="Обычный 6 2 2 7" xfId="79" xr:uid="{00000000-0005-0000-0000-00004E000000}"/>
    <cellStyle name="Обычный 6 2 2 8" xfId="80" xr:uid="{00000000-0005-0000-0000-00004F000000}"/>
    <cellStyle name="Обычный 6 2 3" xfId="81" xr:uid="{00000000-0005-0000-0000-000050000000}"/>
    <cellStyle name="Обычный 6 2 3 2" xfId="82" xr:uid="{00000000-0005-0000-0000-000051000000}"/>
    <cellStyle name="Обычный 6 2 3 2 2" xfId="83" xr:uid="{00000000-0005-0000-0000-000052000000}"/>
    <cellStyle name="Обычный 6 2 3 2 2 2" xfId="84" xr:uid="{00000000-0005-0000-0000-000053000000}"/>
    <cellStyle name="Обычный 6 2 3 2 2 2 2" xfId="85" xr:uid="{00000000-0005-0000-0000-000054000000}"/>
    <cellStyle name="Обычный 6 2 3 2 2 2 3" xfId="86" xr:uid="{00000000-0005-0000-0000-000055000000}"/>
    <cellStyle name="Обычный 6 2 3 2 2 3" xfId="87" xr:uid="{00000000-0005-0000-0000-000056000000}"/>
    <cellStyle name="Обычный 6 2 3 2 2 4" xfId="88" xr:uid="{00000000-0005-0000-0000-000057000000}"/>
    <cellStyle name="Обычный 6 2 3 2 3" xfId="89" xr:uid="{00000000-0005-0000-0000-000058000000}"/>
    <cellStyle name="Обычный 6 2 3 2 3 2" xfId="90" xr:uid="{00000000-0005-0000-0000-000059000000}"/>
    <cellStyle name="Обычный 6 2 3 2 3 3" xfId="91" xr:uid="{00000000-0005-0000-0000-00005A000000}"/>
    <cellStyle name="Обычный 6 2 3 2 4" xfId="92" xr:uid="{00000000-0005-0000-0000-00005B000000}"/>
    <cellStyle name="Обычный 6 2 3 2 5" xfId="93" xr:uid="{00000000-0005-0000-0000-00005C000000}"/>
    <cellStyle name="Обычный 6 2 3 3" xfId="94" xr:uid="{00000000-0005-0000-0000-00005D000000}"/>
    <cellStyle name="Обычный 6 2 3 3 2" xfId="95" xr:uid="{00000000-0005-0000-0000-00005E000000}"/>
    <cellStyle name="Обычный 6 2 3 3 2 2" xfId="96" xr:uid="{00000000-0005-0000-0000-00005F000000}"/>
    <cellStyle name="Обычный 6 2 3 3 2 3" xfId="97" xr:uid="{00000000-0005-0000-0000-000060000000}"/>
    <cellStyle name="Обычный 6 2 3 3 3" xfId="98" xr:uid="{00000000-0005-0000-0000-000061000000}"/>
    <cellStyle name="Обычный 6 2 3 3 4" xfId="99" xr:uid="{00000000-0005-0000-0000-000062000000}"/>
    <cellStyle name="Обычный 6 2 3 4" xfId="100" xr:uid="{00000000-0005-0000-0000-000063000000}"/>
    <cellStyle name="Обычный 6 2 3 4 2" xfId="101" xr:uid="{00000000-0005-0000-0000-000064000000}"/>
    <cellStyle name="Обычный 6 2 3 4 2 2" xfId="102" xr:uid="{00000000-0005-0000-0000-000065000000}"/>
    <cellStyle name="Обычный 6 2 3 4 2 3" xfId="103" xr:uid="{00000000-0005-0000-0000-000066000000}"/>
    <cellStyle name="Обычный 6 2 3 4 3" xfId="104" xr:uid="{00000000-0005-0000-0000-000067000000}"/>
    <cellStyle name="Обычный 6 2 3 4 4" xfId="105" xr:uid="{00000000-0005-0000-0000-000068000000}"/>
    <cellStyle name="Обычный 6 2 3 5" xfId="106" xr:uid="{00000000-0005-0000-0000-000069000000}"/>
    <cellStyle name="Обычный 6 2 3 5 2" xfId="107" xr:uid="{00000000-0005-0000-0000-00006A000000}"/>
    <cellStyle name="Обычный 6 2 3 5 3" xfId="108" xr:uid="{00000000-0005-0000-0000-00006B000000}"/>
    <cellStyle name="Обычный 6 2 3 6" xfId="109" xr:uid="{00000000-0005-0000-0000-00006C000000}"/>
    <cellStyle name="Обычный 6 2 3 7" xfId="110" xr:uid="{00000000-0005-0000-0000-00006D000000}"/>
    <cellStyle name="Обычный 6 2 3 8" xfId="111" xr:uid="{00000000-0005-0000-0000-00006E000000}"/>
    <cellStyle name="Обычный 6 2 3 9" xfId="112" xr:uid="{00000000-0005-0000-0000-00006F000000}"/>
    <cellStyle name="Обычный 6 2 4" xfId="113" xr:uid="{00000000-0005-0000-0000-000070000000}"/>
    <cellStyle name="Обычный 6 2 4 2" xfId="114" xr:uid="{00000000-0005-0000-0000-000071000000}"/>
    <cellStyle name="Обычный 6 2 4 2 2" xfId="115" xr:uid="{00000000-0005-0000-0000-000072000000}"/>
    <cellStyle name="Обычный 6 2 4 2 3" xfId="116" xr:uid="{00000000-0005-0000-0000-000073000000}"/>
    <cellStyle name="Обычный 6 2 4 3" xfId="117" xr:uid="{00000000-0005-0000-0000-000074000000}"/>
    <cellStyle name="Обычный 6 2 4 4" xfId="118" xr:uid="{00000000-0005-0000-0000-000075000000}"/>
    <cellStyle name="Обычный 6 2 5" xfId="119" xr:uid="{00000000-0005-0000-0000-000076000000}"/>
    <cellStyle name="Обычный 6 2 5 2" xfId="120" xr:uid="{00000000-0005-0000-0000-000077000000}"/>
    <cellStyle name="Обычный 6 2 5 2 2" xfId="121" xr:uid="{00000000-0005-0000-0000-000078000000}"/>
    <cellStyle name="Обычный 6 2 5 2 3" xfId="122" xr:uid="{00000000-0005-0000-0000-000079000000}"/>
    <cellStyle name="Обычный 6 2 5 3" xfId="123" xr:uid="{00000000-0005-0000-0000-00007A000000}"/>
    <cellStyle name="Обычный 6 2 5 4" xfId="124" xr:uid="{00000000-0005-0000-0000-00007B000000}"/>
    <cellStyle name="Обычный 6 2 6" xfId="125" xr:uid="{00000000-0005-0000-0000-00007C000000}"/>
    <cellStyle name="Обычный 6 2 6 2" xfId="126" xr:uid="{00000000-0005-0000-0000-00007D000000}"/>
    <cellStyle name="Обычный 6 2 6 3" xfId="127" xr:uid="{00000000-0005-0000-0000-00007E000000}"/>
    <cellStyle name="Обычный 6 2 7" xfId="128" xr:uid="{00000000-0005-0000-0000-00007F000000}"/>
    <cellStyle name="Обычный 6 2 8" xfId="129" xr:uid="{00000000-0005-0000-0000-000080000000}"/>
    <cellStyle name="Обычный 6 2 9" xfId="130" xr:uid="{00000000-0005-0000-0000-000081000000}"/>
    <cellStyle name="Обычный 6 3" xfId="131" xr:uid="{00000000-0005-0000-0000-000082000000}"/>
    <cellStyle name="Обычный 6 3 2" xfId="132" xr:uid="{00000000-0005-0000-0000-000083000000}"/>
    <cellStyle name="Обычный 6 3 2 2" xfId="133" xr:uid="{00000000-0005-0000-0000-000084000000}"/>
    <cellStyle name="Обычный 6 3 2 3" xfId="134" xr:uid="{00000000-0005-0000-0000-000085000000}"/>
    <cellStyle name="Обычный 6 3 3" xfId="135" xr:uid="{00000000-0005-0000-0000-000086000000}"/>
    <cellStyle name="Обычный 6 3 4" xfId="136" xr:uid="{00000000-0005-0000-0000-000087000000}"/>
    <cellStyle name="Обычный 6 4" xfId="137" xr:uid="{00000000-0005-0000-0000-000088000000}"/>
    <cellStyle name="Обычный 6 4 2" xfId="138" xr:uid="{00000000-0005-0000-0000-000089000000}"/>
    <cellStyle name="Обычный 6 4 2 2" xfId="139" xr:uid="{00000000-0005-0000-0000-00008A000000}"/>
    <cellStyle name="Обычный 6 4 2 3" xfId="140" xr:uid="{00000000-0005-0000-0000-00008B000000}"/>
    <cellStyle name="Обычный 6 4 3" xfId="141" xr:uid="{00000000-0005-0000-0000-00008C000000}"/>
    <cellStyle name="Обычный 6 4 4" xfId="142" xr:uid="{00000000-0005-0000-0000-00008D000000}"/>
    <cellStyle name="Обычный 6 5" xfId="143" xr:uid="{00000000-0005-0000-0000-00008E000000}"/>
    <cellStyle name="Обычный 6 5 2" xfId="144" xr:uid="{00000000-0005-0000-0000-00008F000000}"/>
    <cellStyle name="Обычный 6 5 3" xfId="145" xr:uid="{00000000-0005-0000-0000-000090000000}"/>
    <cellStyle name="Обычный 6 6" xfId="146" xr:uid="{00000000-0005-0000-0000-000091000000}"/>
    <cellStyle name="Обычный 6 7" xfId="147" xr:uid="{00000000-0005-0000-0000-000092000000}"/>
    <cellStyle name="Обычный 6 8" xfId="148" xr:uid="{00000000-0005-0000-0000-000093000000}"/>
    <cellStyle name="Обычный 7" xfId="1" xr:uid="{00000000-0005-0000-0000-000094000000}"/>
    <cellStyle name="Обычный 7 2" xfId="149" xr:uid="{00000000-0005-0000-0000-000095000000}"/>
    <cellStyle name="Обычный 7 2 2" xfId="150" xr:uid="{00000000-0005-0000-0000-000096000000}"/>
    <cellStyle name="Обычный 7 2 2 2" xfId="151" xr:uid="{00000000-0005-0000-0000-000097000000}"/>
    <cellStyle name="Обычный 7 2 2 2 2" xfId="152" xr:uid="{00000000-0005-0000-0000-000098000000}"/>
    <cellStyle name="Обычный 7 2 2 2 3" xfId="153" xr:uid="{00000000-0005-0000-0000-000099000000}"/>
    <cellStyle name="Обычный 7 2 2 3" xfId="154" xr:uid="{00000000-0005-0000-0000-00009A000000}"/>
    <cellStyle name="Обычный 7 2 2 4" xfId="155" xr:uid="{00000000-0005-0000-0000-00009B000000}"/>
    <cellStyle name="Обычный 7 2 3" xfId="156" xr:uid="{00000000-0005-0000-0000-00009C000000}"/>
    <cellStyle name="Обычный 7 2 3 2" xfId="157" xr:uid="{00000000-0005-0000-0000-00009D000000}"/>
    <cellStyle name="Обычный 7 2 3 2 2" xfId="158" xr:uid="{00000000-0005-0000-0000-00009E000000}"/>
    <cellStyle name="Обычный 7 2 3 2 3" xfId="159" xr:uid="{00000000-0005-0000-0000-00009F000000}"/>
    <cellStyle name="Обычный 7 2 3 3" xfId="160" xr:uid="{00000000-0005-0000-0000-0000A0000000}"/>
    <cellStyle name="Обычный 7 2 3 4" xfId="161" xr:uid="{00000000-0005-0000-0000-0000A1000000}"/>
    <cellStyle name="Обычный 7 2 4" xfId="162" xr:uid="{00000000-0005-0000-0000-0000A2000000}"/>
    <cellStyle name="Обычный 7 2 4 2" xfId="163" xr:uid="{00000000-0005-0000-0000-0000A3000000}"/>
    <cellStyle name="Обычный 7 2 4 3" xfId="164" xr:uid="{00000000-0005-0000-0000-0000A4000000}"/>
    <cellStyle name="Обычный 7 2 5" xfId="165" xr:uid="{00000000-0005-0000-0000-0000A5000000}"/>
    <cellStyle name="Обычный 7 2 6" xfId="166" xr:uid="{00000000-0005-0000-0000-0000A6000000}"/>
    <cellStyle name="Обычный 7 2 7" xfId="167" xr:uid="{00000000-0005-0000-0000-0000A7000000}"/>
    <cellStyle name="Обычный 8" xfId="168" xr:uid="{00000000-0005-0000-0000-0000A8000000}"/>
    <cellStyle name="Обычный 9" xfId="169" xr:uid="{00000000-0005-0000-0000-0000A9000000}"/>
    <cellStyle name="Обычный 9 2" xfId="170" xr:uid="{00000000-0005-0000-0000-0000AA000000}"/>
    <cellStyle name="Обычный 9 2 2" xfId="171" xr:uid="{00000000-0005-0000-0000-0000AB000000}"/>
    <cellStyle name="Обычный 9 2 2 2" xfId="172" xr:uid="{00000000-0005-0000-0000-0000AC000000}"/>
    <cellStyle name="Обычный 9 2 2 3" xfId="173" xr:uid="{00000000-0005-0000-0000-0000AD000000}"/>
    <cellStyle name="Обычный 9 2 2 4" xfId="174" xr:uid="{00000000-0005-0000-0000-0000AE000000}"/>
    <cellStyle name="Обычный 9 2 3" xfId="175" xr:uid="{00000000-0005-0000-0000-0000AF000000}"/>
    <cellStyle name="Обычный 9 2 4" xfId="176" xr:uid="{00000000-0005-0000-0000-0000B0000000}"/>
    <cellStyle name="Обычный 9 3" xfId="177" xr:uid="{00000000-0005-0000-0000-0000B1000000}"/>
    <cellStyle name="Обычный 9 3 2" xfId="178" xr:uid="{00000000-0005-0000-0000-0000B2000000}"/>
    <cellStyle name="Обычный 9 3 3" xfId="179" xr:uid="{00000000-0005-0000-0000-0000B3000000}"/>
    <cellStyle name="Обычный 9 3 4" xfId="180" xr:uid="{00000000-0005-0000-0000-0000B4000000}"/>
    <cellStyle name="Обычный 9 4" xfId="181" xr:uid="{00000000-0005-0000-0000-0000B5000000}"/>
    <cellStyle name="Обычный 9 5" xfId="182" xr:uid="{00000000-0005-0000-0000-0000B6000000}"/>
    <cellStyle name="Плохой 2" xfId="183" xr:uid="{00000000-0005-0000-0000-0000B7000000}"/>
    <cellStyle name="Пояснение 2" xfId="184" xr:uid="{00000000-0005-0000-0000-0000B8000000}"/>
    <cellStyle name="Примечание 2" xfId="185" xr:uid="{00000000-0005-0000-0000-0000B9000000}"/>
    <cellStyle name="Процентный 2" xfId="186" xr:uid="{00000000-0005-0000-0000-0000BA000000}"/>
    <cellStyle name="Процентный 3" xfId="187" xr:uid="{00000000-0005-0000-0000-0000BB000000}"/>
    <cellStyle name="Связанная ячейка 2" xfId="188" xr:uid="{00000000-0005-0000-0000-0000BC000000}"/>
    <cellStyle name="Стиль 1" xfId="189" xr:uid="{00000000-0005-0000-0000-0000BD000000}"/>
    <cellStyle name="Текст предупреждения 2" xfId="190" xr:uid="{00000000-0005-0000-0000-0000BE000000}"/>
    <cellStyle name="Финансовый 2" xfId="191" xr:uid="{00000000-0005-0000-0000-0000BF000000}"/>
    <cellStyle name="Финансовый 2 2" xfId="192" xr:uid="{00000000-0005-0000-0000-0000C0000000}"/>
    <cellStyle name="Финансовый 2 2 2" xfId="193" xr:uid="{00000000-0005-0000-0000-0000C1000000}"/>
    <cellStyle name="Финансовый 2 2 2 2" xfId="194" xr:uid="{00000000-0005-0000-0000-0000C2000000}"/>
    <cellStyle name="Финансовый 2 2 2 2 2" xfId="195" xr:uid="{00000000-0005-0000-0000-0000C3000000}"/>
    <cellStyle name="Финансовый 2 2 2 3" xfId="196" xr:uid="{00000000-0005-0000-0000-0000C4000000}"/>
    <cellStyle name="Финансовый 2 2 3" xfId="197" xr:uid="{00000000-0005-0000-0000-0000C5000000}"/>
    <cellStyle name="Финансовый 2 2 4" xfId="198" xr:uid="{00000000-0005-0000-0000-0000C6000000}"/>
    <cellStyle name="Финансовый 2 3" xfId="199" xr:uid="{00000000-0005-0000-0000-0000C7000000}"/>
    <cellStyle name="Финансовый 2 3 2" xfId="200" xr:uid="{00000000-0005-0000-0000-0000C8000000}"/>
    <cellStyle name="Финансовый 2 3 2 2" xfId="201" xr:uid="{00000000-0005-0000-0000-0000C9000000}"/>
    <cellStyle name="Финансовый 2 3 2 3" xfId="202" xr:uid="{00000000-0005-0000-0000-0000CA000000}"/>
    <cellStyle name="Финансовый 2 3 3" xfId="203" xr:uid="{00000000-0005-0000-0000-0000CB000000}"/>
    <cellStyle name="Финансовый 2 3 4" xfId="204" xr:uid="{00000000-0005-0000-0000-0000CC000000}"/>
    <cellStyle name="Финансовый 2 4" xfId="205" xr:uid="{00000000-0005-0000-0000-0000CD000000}"/>
    <cellStyle name="Финансовый 2 4 2" xfId="206" xr:uid="{00000000-0005-0000-0000-0000CE000000}"/>
    <cellStyle name="Финансовый 2 4 3" xfId="207" xr:uid="{00000000-0005-0000-0000-0000CF000000}"/>
    <cellStyle name="Финансовый 2 5" xfId="208" xr:uid="{00000000-0005-0000-0000-0000D0000000}"/>
    <cellStyle name="Финансовый 2 6" xfId="209" xr:uid="{00000000-0005-0000-0000-0000D1000000}"/>
    <cellStyle name="Финансовый 2 7" xfId="210" xr:uid="{00000000-0005-0000-0000-0000D2000000}"/>
    <cellStyle name="Финансовый 3" xfId="211" xr:uid="{00000000-0005-0000-0000-0000D3000000}"/>
    <cellStyle name="Финансовый 3 2" xfId="212" xr:uid="{00000000-0005-0000-0000-0000D4000000}"/>
    <cellStyle name="Финансовый 3 2 2" xfId="213" xr:uid="{00000000-0005-0000-0000-0000D5000000}"/>
    <cellStyle name="Финансовый 3 2 2 2" xfId="214" xr:uid="{00000000-0005-0000-0000-0000D6000000}"/>
    <cellStyle name="Финансовый 3 2 2 3" xfId="215" xr:uid="{00000000-0005-0000-0000-0000D7000000}"/>
    <cellStyle name="Финансовый 3 2 3" xfId="216" xr:uid="{00000000-0005-0000-0000-0000D8000000}"/>
    <cellStyle name="Финансовый 3 2 4" xfId="217" xr:uid="{00000000-0005-0000-0000-0000D9000000}"/>
    <cellStyle name="Финансовый 3 3" xfId="218" xr:uid="{00000000-0005-0000-0000-0000DA000000}"/>
    <cellStyle name="Финансовый 3 3 2" xfId="219" xr:uid="{00000000-0005-0000-0000-0000DB000000}"/>
    <cellStyle name="Финансовый 3 3 2 2" xfId="220" xr:uid="{00000000-0005-0000-0000-0000DC000000}"/>
    <cellStyle name="Финансовый 3 3 2 3" xfId="221" xr:uid="{00000000-0005-0000-0000-0000DD000000}"/>
    <cellStyle name="Финансовый 3 3 3" xfId="222" xr:uid="{00000000-0005-0000-0000-0000DE000000}"/>
    <cellStyle name="Финансовый 3 3 4" xfId="223" xr:uid="{00000000-0005-0000-0000-0000DF000000}"/>
    <cellStyle name="Финансовый 3 4" xfId="224" xr:uid="{00000000-0005-0000-0000-0000E0000000}"/>
    <cellStyle name="Финансовый 3 4 2" xfId="225" xr:uid="{00000000-0005-0000-0000-0000E1000000}"/>
    <cellStyle name="Финансовый 3 4 3" xfId="226" xr:uid="{00000000-0005-0000-0000-0000E2000000}"/>
    <cellStyle name="Финансовый 3 5" xfId="227" xr:uid="{00000000-0005-0000-0000-0000E3000000}"/>
    <cellStyle name="Финансовый 3 6" xfId="228" xr:uid="{00000000-0005-0000-0000-0000E4000000}"/>
    <cellStyle name="Финансовый 3 7" xfId="229" xr:uid="{00000000-0005-0000-0000-0000E5000000}"/>
    <cellStyle name="Хороший 2" xfId="230" xr:uid="{00000000-0005-0000-0000-0000E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CV27"/>
  <sheetViews>
    <sheetView tabSelected="1" view="pageBreakPreview" zoomScale="50" zoomScaleNormal="100" zoomScaleSheetLayoutView="50" workbookViewId="0">
      <pane xSplit="2" ySplit="11" topLeftCell="C12" activePane="bottomRight" state="frozen"/>
      <selection pane="topRight" activeCell="C1" sqref="C1"/>
      <selection pane="bottomLeft" activeCell="A12" sqref="A12"/>
      <selection pane="bottomRight" activeCell="N21" sqref="N21"/>
    </sheetView>
  </sheetViews>
  <sheetFormatPr defaultColWidth="9" defaultRowHeight="15.75" x14ac:dyDescent="0.25"/>
  <cols>
    <col min="1" max="1" width="14" style="1" customWidth="1"/>
    <col min="2" max="2" width="56.625" style="1" customWidth="1"/>
    <col min="3" max="3" width="21.5" style="1" customWidth="1"/>
    <col min="4" max="4" width="5.5" style="1" customWidth="1"/>
    <col min="5" max="6" width="8.125" style="1" customWidth="1"/>
    <col min="7" max="7" width="7.625" style="1" customWidth="1"/>
    <col min="8" max="9" width="12.625" style="1" customWidth="1"/>
    <col min="10" max="10" width="7.625" style="1" customWidth="1"/>
    <col min="11" max="11" width="10.375" style="1" customWidth="1"/>
    <col min="12" max="12" width="12.125" style="1" customWidth="1"/>
    <col min="13" max="13" width="6" style="1" customWidth="1"/>
    <col min="14" max="14" width="18.875" style="1" customWidth="1"/>
    <col min="15" max="15" width="10.125" style="1" customWidth="1"/>
    <col min="16" max="18" width="11.625" style="1" customWidth="1"/>
    <col min="19" max="19" width="8.75" style="1" customWidth="1"/>
    <col min="20" max="20" width="6" style="1" customWidth="1"/>
    <col min="21" max="21" width="8" style="1" customWidth="1"/>
    <col min="22" max="22" width="10.5" style="1" customWidth="1"/>
    <col min="23" max="23" width="6.75" style="1" customWidth="1"/>
    <col min="24" max="25" width="9.5" style="1" customWidth="1"/>
    <col min="26" max="26" width="8.625" style="1" customWidth="1"/>
    <col min="27" max="27" width="10.75" style="1" customWidth="1"/>
    <col min="28" max="28" width="12.5" style="1" customWidth="1"/>
    <col min="29" max="29" width="9.75" style="1" customWidth="1"/>
    <col min="30" max="31" width="7.25" style="1" customWidth="1"/>
    <col min="32" max="32" width="9.25" style="1" customWidth="1"/>
    <col min="33" max="38" width="7.25" style="1" customWidth="1"/>
    <col min="39" max="39" width="11.25" style="1" customWidth="1"/>
    <col min="40" max="40" width="6.5" style="1" customWidth="1"/>
    <col min="41" max="41" width="8.375" style="1" customWidth="1"/>
    <col min="42" max="42" width="9.5" style="1" customWidth="1"/>
    <col min="43" max="43" width="6" style="1" customWidth="1"/>
    <col min="44" max="44" width="8.375" style="1" customWidth="1"/>
    <col min="45" max="45" width="5.625" style="1" customWidth="1"/>
    <col min="46" max="46" width="8.625" style="1" customWidth="1"/>
    <col min="47" max="47" width="10.25" style="1" customWidth="1"/>
    <col min="48" max="48" width="6.75" style="1" customWidth="1"/>
    <col min="49" max="49" width="10.25" style="1" customWidth="1"/>
    <col min="50" max="50" width="6.125" style="1" customWidth="1"/>
    <col min="51" max="51" width="8.875" style="1" customWidth="1"/>
    <col min="52" max="52" width="11.125" style="1" customWidth="1"/>
    <col min="53" max="53" width="7.875" style="1" customWidth="1"/>
    <col min="54" max="55" width="7.25" style="1" customWidth="1"/>
    <col min="56" max="56" width="8.625" style="1" customWidth="1"/>
    <col min="57" max="57" width="9.75" style="1" customWidth="1"/>
    <col min="58" max="58" width="7.25" style="1" customWidth="1"/>
    <col min="59" max="59" width="9.5" style="1" customWidth="1"/>
    <col min="60" max="60" width="7.25" style="1" customWidth="1"/>
    <col min="61" max="61" width="8.5" style="1" customWidth="1"/>
    <col min="62" max="62" width="10.625" style="1" customWidth="1"/>
    <col min="63" max="64" width="7.25" style="1" customWidth="1"/>
    <col min="65" max="65" width="6.75" style="1" customWidth="1"/>
    <col min="66" max="66" width="9.375" style="1" customWidth="1"/>
    <col min="67" max="67" width="10.375" style="1" customWidth="1"/>
    <col min="68" max="68" width="7.25" style="1" customWidth="1"/>
    <col min="69" max="69" width="11" style="1" customWidth="1"/>
    <col min="70" max="70" width="7.25" style="1" customWidth="1"/>
    <col min="71" max="71" width="9.125" style="1" customWidth="1"/>
    <col min="72" max="72" width="8.875" style="1" customWidth="1"/>
    <col min="73" max="75" width="7.25" style="1" customWidth="1"/>
    <col min="76" max="76" width="9.125" style="1" customWidth="1"/>
    <col min="77" max="77" width="9.25" style="1" customWidth="1"/>
    <col min="78" max="78" width="7.25" style="1" customWidth="1"/>
    <col min="79" max="79" width="10.75" style="1" customWidth="1"/>
    <col min="80" max="80" width="7.25" style="1" customWidth="1"/>
    <col min="81" max="81" width="9.125" style="1" customWidth="1"/>
    <col min="82" max="82" width="9.75" style="1" customWidth="1"/>
    <col min="83" max="85" width="7.25" style="1" customWidth="1"/>
    <col min="86" max="87" width="10.125" style="1" customWidth="1"/>
    <col min="88" max="88" width="7.25" style="1" customWidth="1"/>
    <col min="89" max="91" width="11.75" style="1" customWidth="1"/>
    <col min="92" max="92" width="11.25" style="1" customWidth="1"/>
    <col min="93" max="93" width="7.375" style="1" customWidth="1"/>
    <col min="94" max="94" width="9" style="1" customWidth="1"/>
    <col min="95" max="95" width="6.875" style="1" customWidth="1"/>
    <col min="96" max="96" width="8.5" style="1" customWidth="1"/>
    <col min="97" max="97" width="10.125" style="1" customWidth="1"/>
    <col min="98" max="98" width="7.125" style="1" customWidth="1"/>
    <col min="99" max="99" width="47.875" style="1" customWidth="1"/>
    <col min="100" max="16384" width="9" style="1"/>
  </cols>
  <sheetData>
    <row r="1" spans="1:100" ht="22.9" customHeight="1" x14ac:dyDescent="0.25">
      <c r="A1" s="52" t="s">
        <v>60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2"/>
      <c r="AQ1" s="52"/>
      <c r="AR1" s="52"/>
      <c r="AS1" s="52"/>
      <c r="AT1" s="52"/>
      <c r="AU1" s="52"/>
      <c r="AV1" s="52"/>
      <c r="AW1" s="52"/>
      <c r="AX1" s="52"/>
      <c r="AY1" s="52"/>
      <c r="AZ1" s="52"/>
      <c r="BA1" s="52"/>
      <c r="BB1" s="52"/>
      <c r="BC1" s="52"/>
      <c r="BD1" s="52"/>
      <c r="BE1" s="52"/>
      <c r="BF1" s="52"/>
      <c r="BG1" s="52"/>
      <c r="BH1" s="52"/>
      <c r="BI1" s="52"/>
      <c r="BJ1" s="52"/>
      <c r="BK1" s="52"/>
      <c r="BL1" s="52"/>
      <c r="BM1" s="52"/>
      <c r="BN1" s="52"/>
      <c r="BO1" s="52"/>
      <c r="BP1" s="52"/>
      <c r="BQ1" s="52"/>
      <c r="BR1" s="52"/>
      <c r="BS1" s="52"/>
      <c r="BT1" s="52"/>
      <c r="BU1" s="52"/>
      <c r="BV1" s="52"/>
      <c r="BW1" s="52"/>
      <c r="BX1" s="52"/>
      <c r="BY1" s="52"/>
      <c r="BZ1" s="52"/>
      <c r="CA1" s="52"/>
      <c r="CB1" s="52"/>
      <c r="CC1" s="52"/>
      <c r="CD1" s="52"/>
      <c r="CE1" s="52"/>
      <c r="CF1" s="52"/>
      <c r="CG1" s="52"/>
      <c r="CH1" s="52"/>
      <c r="CI1" s="52"/>
      <c r="CJ1" s="52"/>
      <c r="CK1" s="52"/>
      <c r="CL1" s="52"/>
      <c r="CM1" s="52"/>
      <c r="CN1" s="52"/>
      <c r="CO1" s="52"/>
      <c r="CP1" s="52"/>
      <c r="CQ1" s="52"/>
      <c r="CR1" s="52"/>
      <c r="CS1" s="52"/>
      <c r="CT1" s="52"/>
      <c r="CU1" s="52"/>
    </row>
    <row r="2" spans="1:100" ht="18.75" x14ac:dyDescent="0.25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52"/>
      <c r="BI2" s="52"/>
      <c r="BJ2" s="52"/>
      <c r="BK2" s="52"/>
      <c r="BL2" s="52"/>
      <c r="BM2" s="52"/>
      <c r="BN2" s="52"/>
      <c r="BO2" s="52"/>
      <c r="BP2" s="52"/>
      <c r="BQ2" s="52"/>
      <c r="BR2" s="52"/>
      <c r="BS2" s="52"/>
      <c r="BT2" s="52"/>
      <c r="BU2" s="52"/>
      <c r="BV2" s="52"/>
      <c r="BW2" s="52"/>
      <c r="BX2" s="52"/>
      <c r="BY2" s="52"/>
      <c r="BZ2" s="52"/>
      <c r="CA2" s="52"/>
      <c r="CB2" s="52"/>
      <c r="CC2" s="52"/>
      <c r="CD2" s="52"/>
      <c r="CE2" s="52"/>
      <c r="CF2" s="52"/>
      <c r="CG2" s="52"/>
      <c r="CH2" s="52"/>
      <c r="CI2" s="52"/>
      <c r="CJ2" s="52"/>
      <c r="CK2" s="52"/>
      <c r="CL2" s="52"/>
      <c r="CM2" s="52"/>
      <c r="CN2" s="52"/>
      <c r="CO2" s="52"/>
      <c r="CP2" s="52"/>
      <c r="CQ2" s="52"/>
      <c r="CR2" s="52"/>
      <c r="CS2" s="52"/>
      <c r="CT2" s="52"/>
      <c r="CU2" s="52"/>
    </row>
    <row r="3" spans="1:100" ht="26.25" customHeight="1" x14ac:dyDescent="0.25">
      <c r="A3" s="53" t="s">
        <v>137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  <c r="BM3" s="53"/>
      <c r="BN3" s="53"/>
      <c r="BO3" s="53"/>
      <c r="BP3" s="53"/>
      <c r="BQ3" s="53"/>
      <c r="BR3" s="53"/>
      <c r="BS3" s="53"/>
      <c r="BT3" s="53"/>
      <c r="BU3" s="53"/>
      <c r="BV3" s="53"/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3"/>
      <c r="CI3" s="53"/>
      <c r="CJ3" s="53"/>
      <c r="CK3" s="53"/>
      <c r="CL3" s="53"/>
      <c r="CM3" s="53"/>
      <c r="CN3" s="53"/>
      <c r="CO3" s="53"/>
      <c r="CP3" s="53"/>
      <c r="CQ3" s="53"/>
      <c r="CR3" s="53"/>
      <c r="CS3" s="53"/>
      <c r="CT3" s="53"/>
      <c r="CU3" s="53"/>
    </row>
    <row r="4" spans="1:100" ht="21" customHeight="1" x14ac:dyDescent="0.25">
      <c r="A4" s="46" t="s">
        <v>138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6"/>
      <c r="AZ4" s="46"/>
      <c r="BA4" s="46"/>
      <c r="BB4" s="46"/>
      <c r="BC4" s="46"/>
      <c r="BD4" s="46"/>
      <c r="BE4" s="46"/>
      <c r="BF4" s="46"/>
      <c r="BG4" s="46"/>
      <c r="BH4" s="46"/>
      <c r="BI4" s="46"/>
      <c r="BJ4" s="46"/>
      <c r="BK4" s="46"/>
      <c r="BL4" s="46"/>
      <c r="BM4" s="46"/>
      <c r="BN4" s="46"/>
      <c r="BO4" s="46"/>
      <c r="BP4" s="46"/>
      <c r="BQ4" s="46"/>
      <c r="BR4" s="46"/>
      <c r="BS4" s="46"/>
      <c r="BT4" s="46"/>
      <c r="BU4" s="46"/>
      <c r="BV4" s="46"/>
      <c r="BW4" s="46"/>
      <c r="BX4" s="46"/>
      <c r="BY4" s="46"/>
      <c r="BZ4" s="46"/>
      <c r="CA4" s="46"/>
      <c r="CB4" s="46"/>
      <c r="CC4" s="46"/>
      <c r="CD4" s="46"/>
      <c r="CE4" s="46"/>
      <c r="CF4" s="46"/>
      <c r="CG4" s="46"/>
      <c r="CH4" s="46"/>
      <c r="CI4" s="46"/>
      <c r="CJ4" s="46"/>
      <c r="CK4" s="46"/>
      <c r="CL4" s="46"/>
      <c r="CM4" s="46"/>
      <c r="CN4" s="46"/>
      <c r="CO4" s="46"/>
      <c r="CP4" s="46"/>
      <c r="CQ4" s="46"/>
      <c r="CR4" s="46"/>
      <c r="CS4" s="46"/>
      <c r="CT4" s="46"/>
      <c r="CU4" s="46"/>
    </row>
    <row r="5" spans="1:100" ht="18.75" x14ac:dyDescent="0.25">
      <c r="A5" s="46" t="s">
        <v>66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/>
      <c r="BI5" s="46"/>
      <c r="BJ5" s="46"/>
      <c r="BK5" s="46"/>
      <c r="BL5" s="46"/>
      <c r="BM5" s="46"/>
      <c r="BN5" s="46"/>
      <c r="BO5" s="46"/>
      <c r="BP5" s="46"/>
      <c r="BQ5" s="46"/>
      <c r="BR5" s="46"/>
      <c r="BS5" s="46"/>
      <c r="BT5" s="46"/>
      <c r="BU5" s="46"/>
      <c r="BV5" s="46"/>
      <c r="BW5" s="46"/>
      <c r="BX5" s="46"/>
      <c r="BY5" s="46"/>
      <c r="BZ5" s="46"/>
      <c r="CA5" s="46"/>
      <c r="CB5" s="46"/>
      <c r="CC5" s="46"/>
      <c r="CD5" s="46"/>
      <c r="CE5" s="46"/>
      <c r="CF5" s="46"/>
      <c r="CG5" s="46"/>
      <c r="CH5" s="46"/>
      <c r="CI5" s="46"/>
      <c r="CJ5" s="46"/>
      <c r="CK5" s="46"/>
      <c r="CL5" s="46"/>
      <c r="CM5" s="46"/>
      <c r="CN5" s="46"/>
      <c r="CO5" s="46"/>
      <c r="CP5" s="46"/>
      <c r="CQ5" s="46"/>
      <c r="CR5" s="46"/>
      <c r="CS5" s="46"/>
      <c r="CT5" s="46"/>
      <c r="CU5" s="46"/>
    </row>
    <row r="6" spans="1:100" ht="24.75" customHeight="1" x14ac:dyDescent="0.25">
      <c r="A6" s="45" t="s">
        <v>139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/>
      <c r="BL6" s="46"/>
      <c r="BM6" s="46"/>
      <c r="BN6" s="46"/>
      <c r="BO6" s="46"/>
      <c r="BP6" s="46"/>
      <c r="BQ6" s="46"/>
      <c r="BR6" s="46"/>
      <c r="BS6" s="46"/>
      <c r="BT6" s="46"/>
      <c r="BU6" s="46"/>
      <c r="BV6" s="46"/>
      <c r="BW6" s="46"/>
      <c r="BX6" s="46"/>
      <c r="BY6" s="46"/>
      <c r="BZ6" s="46"/>
      <c r="CA6" s="46"/>
      <c r="CB6" s="46"/>
      <c r="CC6" s="46"/>
      <c r="CD6" s="46"/>
      <c r="CE6" s="46"/>
      <c r="CF6" s="46"/>
      <c r="CG6" s="46"/>
      <c r="CH6" s="46"/>
      <c r="CI6" s="46"/>
      <c r="CJ6" s="46"/>
      <c r="CK6" s="46"/>
      <c r="CL6" s="46"/>
      <c r="CM6" s="46"/>
      <c r="CN6" s="46"/>
      <c r="CO6" s="46"/>
      <c r="CP6" s="46"/>
      <c r="CQ6" s="46"/>
      <c r="CR6" s="46"/>
      <c r="CS6" s="46"/>
      <c r="CT6" s="46"/>
      <c r="CU6" s="46"/>
    </row>
    <row r="7" spans="1:100" x14ac:dyDescent="0.25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  <c r="CU7" s="47"/>
    </row>
    <row r="8" spans="1:100" ht="63.75" customHeight="1" x14ac:dyDescent="0.25">
      <c r="A8" s="33" t="s">
        <v>61</v>
      </c>
      <c r="B8" s="33" t="s">
        <v>65</v>
      </c>
      <c r="C8" s="33" t="s">
        <v>62</v>
      </c>
      <c r="D8" s="48" t="s">
        <v>0</v>
      </c>
      <c r="E8" s="48" t="s">
        <v>1</v>
      </c>
      <c r="F8" s="33" t="s">
        <v>63</v>
      </c>
      <c r="G8" s="34"/>
      <c r="H8" s="33" t="s">
        <v>2</v>
      </c>
      <c r="I8" s="34"/>
      <c r="J8" s="34"/>
      <c r="K8" s="34"/>
      <c r="L8" s="34"/>
      <c r="M8" s="34"/>
      <c r="N8" s="49" t="s">
        <v>140</v>
      </c>
      <c r="O8" s="34" t="s">
        <v>3</v>
      </c>
      <c r="P8" s="34"/>
      <c r="Q8" s="50" t="s">
        <v>4</v>
      </c>
      <c r="R8" s="51"/>
      <c r="S8" s="33" t="s">
        <v>141</v>
      </c>
      <c r="T8" s="34"/>
      <c r="U8" s="34"/>
      <c r="V8" s="34"/>
      <c r="W8" s="34"/>
      <c r="X8" s="34"/>
      <c r="Y8" s="34"/>
      <c r="Z8" s="34"/>
      <c r="AA8" s="34"/>
      <c r="AB8" s="34"/>
      <c r="AC8" s="35" t="s">
        <v>5</v>
      </c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36"/>
      <c r="BL8" s="36"/>
      <c r="BM8" s="36"/>
      <c r="BN8" s="36"/>
      <c r="BO8" s="36"/>
      <c r="BP8" s="36"/>
      <c r="BQ8" s="36"/>
      <c r="BR8" s="36"/>
      <c r="BS8" s="36"/>
      <c r="BT8" s="36"/>
      <c r="BU8" s="36"/>
      <c r="BV8" s="36"/>
      <c r="BW8" s="36"/>
      <c r="BX8" s="36"/>
      <c r="BY8" s="36"/>
      <c r="BZ8" s="36"/>
      <c r="CA8" s="36"/>
      <c r="CB8" s="36"/>
      <c r="CC8" s="36"/>
      <c r="CD8" s="36"/>
      <c r="CE8" s="36"/>
      <c r="CF8" s="36"/>
      <c r="CG8" s="36"/>
      <c r="CH8" s="36"/>
      <c r="CI8" s="36"/>
      <c r="CJ8" s="36"/>
      <c r="CK8" s="36"/>
      <c r="CL8" s="36"/>
      <c r="CM8" s="36"/>
      <c r="CN8" s="36"/>
      <c r="CO8" s="36"/>
      <c r="CP8" s="36"/>
      <c r="CQ8" s="36"/>
      <c r="CR8" s="36"/>
      <c r="CS8" s="36"/>
      <c r="CT8" s="37"/>
      <c r="CU8" s="42" t="s">
        <v>6</v>
      </c>
    </row>
    <row r="9" spans="1:100" ht="85.5" customHeight="1" x14ac:dyDescent="0.25">
      <c r="A9" s="34"/>
      <c r="B9" s="34"/>
      <c r="C9" s="34"/>
      <c r="D9" s="48"/>
      <c r="E9" s="48"/>
      <c r="F9" s="34"/>
      <c r="G9" s="34"/>
      <c r="H9" s="35" t="s">
        <v>7</v>
      </c>
      <c r="I9" s="36"/>
      <c r="J9" s="37"/>
      <c r="K9" s="38" t="s">
        <v>8</v>
      </c>
      <c r="L9" s="39"/>
      <c r="M9" s="40"/>
      <c r="N9" s="43"/>
      <c r="O9" s="34"/>
      <c r="P9" s="34"/>
      <c r="Q9" s="39"/>
      <c r="R9" s="40"/>
      <c r="S9" s="33" t="s">
        <v>99</v>
      </c>
      <c r="T9" s="34"/>
      <c r="U9" s="34"/>
      <c r="V9" s="34"/>
      <c r="W9" s="34"/>
      <c r="X9" s="33" t="s">
        <v>142</v>
      </c>
      <c r="Y9" s="34"/>
      <c r="Z9" s="34"/>
      <c r="AA9" s="34"/>
      <c r="AB9" s="34"/>
      <c r="AC9" s="41" t="s">
        <v>143</v>
      </c>
      <c r="AD9" s="36"/>
      <c r="AE9" s="36"/>
      <c r="AF9" s="36"/>
      <c r="AG9" s="37"/>
      <c r="AH9" s="41" t="s">
        <v>144</v>
      </c>
      <c r="AI9" s="36"/>
      <c r="AJ9" s="36"/>
      <c r="AK9" s="36"/>
      <c r="AL9" s="37"/>
      <c r="AM9" s="41" t="s">
        <v>100</v>
      </c>
      <c r="AN9" s="36"/>
      <c r="AO9" s="36"/>
      <c r="AP9" s="36"/>
      <c r="AQ9" s="37"/>
      <c r="AR9" s="41" t="s">
        <v>101</v>
      </c>
      <c r="AS9" s="36"/>
      <c r="AT9" s="36"/>
      <c r="AU9" s="36"/>
      <c r="AV9" s="37"/>
      <c r="AW9" s="41" t="s">
        <v>102</v>
      </c>
      <c r="AX9" s="36"/>
      <c r="AY9" s="36"/>
      <c r="AZ9" s="36"/>
      <c r="BA9" s="37"/>
      <c r="BB9" s="41" t="s">
        <v>103</v>
      </c>
      <c r="BC9" s="36"/>
      <c r="BD9" s="36"/>
      <c r="BE9" s="36"/>
      <c r="BF9" s="37"/>
      <c r="BG9" s="41" t="s">
        <v>104</v>
      </c>
      <c r="BH9" s="36"/>
      <c r="BI9" s="36"/>
      <c r="BJ9" s="36"/>
      <c r="BK9" s="37"/>
      <c r="BL9" s="41" t="s">
        <v>105</v>
      </c>
      <c r="BM9" s="36"/>
      <c r="BN9" s="36"/>
      <c r="BO9" s="36"/>
      <c r="BP9" s="37"/>
      <c r="BQ9" s="41" t="s">
        <v>106</v>
      </c>
      <c r="BR9" s="36"/>
      <c r="BS9" s="36"/>
      <c r="BT9" s="36"/>
      <c r="BU9" s="37"/>
      <c r="BV9" s="41" t="s">
        <v>107</v>
      </c>
      <c r="BW9" s="36"/>
      <c r="BX9" s="36"/>
      <c r="BY9" s="36"/>
      <c r="BZ9" s="37"/>
      <c r="CA9" s="41" t="s">
        <v>108</v>
      </c>
      <c r="CB9" s="36"/>
      <c r="CC9" s="36"/>
      <c r="CD9" s="36"/>
      <c r="CE9" s="37"/>
      <c r="CF9" s="41" t="s">
        <v>109</v>
      </c>
      <c r="CG9" s="36"/>
      <c r="CH9" s="36"/>
      <c r="CI9" s="36"/>
      <c r="CJ9" s="37"/>
      <c r="CK9" s="35" t="s">
        <v>9</v>
      </c>
      <c r="CL9" s="36"/>
      <c r="CM9" s="36"/>
      <c r="CN9" s="36"/>
      <c r="CO9" s="37"/>
      <c r="CP9" s="35" t="s">
        <v>10</v>
      </c>
      <c r="CQ9" s="36"/>
      <c r="CR9" s="36"/>
      <c r="CS9" s="36"/>
      <c r="CT9" s="37"/>
      <c r="CU9" s="43"/>
    </row>
    <row r="10" spans="1:100" ht="218.45" customHeight="1" x14ac:dyDescent="0.25">
      <c r="A10" s="34"/>
      <c r="B10" s="34"/>
      <c r="C10" s="34"/>
      <c r="D10" s="48"/>
      <c r="E10" s="48"/>
      <c r="F10" s="4" t="s">
        <v>11</v>
      </c>
      <c r="G10" s="4" t="s">
        <v>8</v>
      </c>
      <c r="H10" s="3" t="s">
        <v>12</v>
      </c>
      <c r="I10" s="3" t="s">
        <v>13</v>
      </c>
      <c r="J10" s="3" t="s">
        <v>14</v>
      </c>
      <c r="K10" s="3" t="s">
        <v>12</v>
      </c>
      <c r="L10" s="3" t="s">
        <v>13</v>
      </c>
      <c r="M10" s="3" t="s">
        <v>14</v>
      </c>
      <c r="N10" s="44"/>
      <c r="O10" s="5" t="s">
        <v>7</v>
      </c>
      <c r="P10" s="5" t="s">
        <v>8</v>
      </c>
      <c r="Q10" s="6" t="s">
        <v>145</v>
      </c>
      <c r="R10" s="6" t="s">
        <v>130</v>
      </c>
      <c r="S10" s="3" t="s">
        <v>15</v>
      </c>
      <c r="T10" s="3" t="s">
        <v>16</v>
      </c>
      <c r="U10" s="3" t="s">
        <v>17</v>
      </c>
      <c r="V10" s="7" t="s">
        <v>64</v>
      </c>
      <c r="W10" s="5" t="s">
        <v>18</v>
      </c>
      <c r="X10" s="3" t="s">
        <v>15</v>
      </c>
      <c r="Y10" s="3" t="s">
        <v>16</v>
      </c>
      <c r="Z10" s="3" t="s">
        <v>17</v>
      </c>
      <c r="AA10" s="7" t="s">
        <v>64</v>
      </c>
      <c r="AB10" s="5" t="s">
        <v>18</v>
      </c>
      <c r="AC10" s="3" t="s">
        <v>15</v>
      </c>
      <c r="AD10" s="3" t="s">
        <v>16</v>
      </c>
      <c r="AE10" s="3" t="s">
        <v>17</v>
      </c>
      <c r="AF10" s="7" t="s">
        <v>64</v>
      </c>
      <c r="AG10" s="5" t="s">
        <v>18</v>
      </c>
      <c r="AH10" s="3" t="s">
        <v>15</v>
      </c>
      <c r="AI10" s="3" t="s">
        <v>16</v>
      </c>
      <c r="AJ10" s="3" t="s">
        <v>17</v>
      </c>
      <c r="AK10" s="7" t="s">
        <v>64</v>
      </c>
      <c r="AL10" s="5" t="s">
        <v>18</v>
      </c>
      <c r="AM10" s="3" t="s">
        <v>15</v>
      </c>
      <c r="AN10" s="3" t="s">
        <v>16</v>
      </c>
      <c r="AO10" s="3" t="s">
        <v>17</v>
      </c>
      <c r="AP10" s="7" t="s">
        <v>64</v>
      </c>
      <c r="AQ10" s="5" t="s">
        <v>18</v>
      </c>
      <c r="AR10" s="3" t="s">
        <v>15</v>
      </c>
      <c r="AS10" s="3" t="s">
        <v>16</v>
      </c>
      <c r="AT10" s="3" t="s">
        <v>17</v>
      </c>
      <c r="AU10" s="7" t="s">
        <v>64</v>
      </c>
      <c r="AV10" s="5" t="s">
        <v>18</v>
      </c>
      <c r="AW10" s="3" t="s">
        <v>15</v>
      </c>
      <c r="AX10" s="3" t="s">
        <v>16</v>
      </c>
      <c r="AY10" s="3" t="s">
        <v>17</v>
      </c>
      <c r="AZ10" s="7" t="s">
        <v>64</v>
      </c>
      <c r="BA10" s="5" t="s">
        <v>18</v>
      </c>
      <c r="BB10" s="3" t="s">
        <v>15</v>
      </c>
      <c r="BC10" s="3" t="s">
        <v>16</v>
      </c>
      <c r="BD10" s="3" t="s">
        <v>17</v>
      </c>
      <c r="BE10" s="7" t="s">
        <v>64</v>
      </c>
      <c r="BF10" s="5" t="s">
        <v>18</v>
      </c>
      <c r="BG10" s="3" t="s">
        <v>15</v>
      </c>
      <c r="BH10" s="3" t="s">
        <v>16</v>
      </c>
      <c r="BI10" s="3" t="s">
        <v>17</v>
      </c>
      <c r="BJ10" s="7" t="s">
        <v>64</v>
      </c>
      <c r="BK10" s="5" t="s">
        <v>18</v>
      </c>
      <c r="BL10" s="3" t="s">
        <v>15</v>
      </c>
      <c r="BM10" s="3" t="s">
        <v>16</v>
      </c>
      <c r="BN10" s="3" t="s">
        <v>17</v>
      </c>
      <c r="BO10" s="7" t="s">
        <v>64</v>
      </c>
      <c r="BP10" s="5" t="s">
        <v>18</v>
      </c>
      <c r="BQ10" s="3" t="s">
        <v>15</v>
      </c>
      <c r="BR10" s="3" t="s">
        <v>16</v>
      </c>
      <c r="BS10" s="3" t="s">
        <v>17</v>
      </c>
      <c r="BT10" s="7" t="s">
        <v>64</v>
      </c>
      <c r="BU10" s="5" t="s">
        <v>18</v>
      </c>
      <c r="BV10" s="3" t="s">
        <v>15</v>
      </c>
      <c r="BW10" s="3" t="s">
        <v>16</v>
      </c>
      <c r="BX10" s="3" t="s">
        <v>17</v>
      </c>
      <c r="BY10" s="7" t="s">
        <v>64</v>
      </c>
      <c r="BZ10" s="5" t="s">
        <v>18</v>
      </c>
      <c r="CA10" s="3" t="s">
        <v>15</v>
      </c>
      <c r="CB10" s="3" t="s">
        <v>16</v>
      </c>
      <c r="CC10" s="3" t="s">
        <v>17</v>
      </c>
      <c r="CD10" s="7" t="s">
        <v>64</v>
      </c>
      <c r="CE10" s="5" t="s">
        <v>18</v>
      </c>
      <c r="CF10" s="3" t="s">
        <v>15</v>
      </c>
      <c r="CG10" s="3" t="s">
        <v>16</v>
      </c>
      <c r="CH10" s="3" t="s">
        <v>17</v>
      </c>
      <c r="CI10" s="7" t="s">
        <v>64</v>
      </c>
      <c r="CJ10" s="5" t="s">
        <v>18</v>
      </c>
      <c r="CK10" s="3" t="s">
        <v>15</v>
      </c>
      <c r="CL10" s="3" t="s">
        <v>16</v>
      </c>
      <c r="CM10" s="3" t="s">
        <v>17</v>
      </c>
      <c r="CN10" s="7" t="s">
        <v>64</v>
      </c>
      <c r="CO10" s="5" t="s">
        <v>18</v>
      </c>
      <c r="CP10" s="3" t="s">
        <v>15</v>
      </c>
      <c r="CQ10" s="3" t="s">
        <v>16</v>
      </c>
      <c r="CR10" s="3" t="s">
        <v>17</v>
      </c>
      <c r="CS10" s="7" t="s">
        <v>64</v>
      </c>
      <c r="CT10" s="5" t="s">
        <v>18</v>
      </c>
      <c r="CU10" s="44"/>
    </row>
    <row r="11" spans="1:100" s="9" customFormat="1" ht="19.5" customHeight="1" x14ac:dyDescent="0.25">
      <c r="A11" s="2">
        <v>1</v>
      </c>
      <c r="B11" s="2">
        <v>2</v>
      </c>
      <c r="C11" s="2">
        <v>3</v>
      </c>
      <c r="D11" s="2">
        <v>4</v>
      </c>
      <c r="E11" s="2">
        <v>5</v>
      </c>
      <c r="F11" s="2">
        <v>6</v>
      </c>
      <c r="G11" s="2">
        <v>7</v>
      </c>
      <c r="H11" s="2">
        <v>8</v>
      </c>
      <c r="I11" s="2">
        <v>9</v>
      </c>
      <c r="J11" s="2">
        <v>10</v>
      </c>
      <c r="K11" s="2">
        <v>11</v>
      </c>
      <c r="L11" s="2">
        <v>12</v>
      </c>
      <c r="M11" s="2">
        <v>13</v>
      </c>
      <c r="N11" s="2">
        <v>14</v>
      </c>
      <c r="O11" s="2">
        <v>15</v>
      </c>
      <c r="P11" s="2">
        <v>16</v>
      </c>
      <c r="Q11" s="8">
        <v>17</v>
      </c>
      <c r="R11" s="8">
        <v>18</v>
      </c>
      <c r="S11" s="8">
        <v>19</v>
      </c>
      <c r="T11" s="8">
        <v>20</v>
      </c>
      <c r="U11" s="8">
        <v>21</v>
      </c>
      <c r="V11" s="8">
        <v>22</v>
      </c>
      <c r="W11" s="8">
        <v>23</v>
      </c>
      <c r="X11" s="8">
        <v>24</v>
      </c>
      <c r="Y11" s="8">
        <v>25</v>
      </c>
      <c r="Z11" s="8">
        <v>26</v>
      </c>
      <c r="AA11" s="8">
        <v>27</v>
      </c>
      <c r="AB11" s="8">
        <v>28</v>
      </c>
      <c r="AC11" s="8" t="s">
        <v>19</v>
      </c>
      <c r="AD11" s="8" t="s">
        <v>20</v>
      </c>
      <c r="AE11" s="8" t="s">
        <v>21</v>
      </c>
      <c r="AF11" s="8" t="s">
        <v>22</v>
      </c>
      <c r="AG11" s="8" t="s">
        <v>23</v>
      </c>
      <c r="AH11" s="8" t="s">
        <v>24</v>
      </c>
      <c r="AI11" s="8" t="s">
        <v>25</v>
      </c>
      <c r="AJ11" s="8" t="s">
        <v>26</v>
      </c>
      <c r="AK11" s="8" t="s">
        <v>27</v>
      </c>
      <c r="AL11" s="8" t="s">
        <v>28</v>
      </c>
      <c r="AM11" s="8" t="s">
        <v>29</v>
      </c>
      <c r="AN11" s="8" t="s">
        <v>30</v>
      </c>
      <c r="AO11" s="8" t="s">
        <v>31</v>
      </c>
      <c r="AP11" s="8" t="s">
        <v>32</v>
      </c>
      <c r="AQ11" s="8" t="s">
        <v>33</v>
      </c>
      <c r="AR11" s="8" t="s">
        <v>34</v>
      </c>
      <c r="AS11" s="8" t="s">
        <v>35</v>
      </c>
      <c r="AT11" s="8" t="s">
        <v>36</v>
      </c>
      <c r="AU11" s="8" t="s">
        <v>37</v>
      </c>
      <c r="AV11" s="8" t="s">
        <v>38</v>
      </c>
      <c r="AW11" s="8" t="s">
        <v>39</v>
      </c>
      <c r="AX11" s="8" t="s">
        <v>40</v>
      </c>
      <c r="AY11" s="8" t="s">
        <v>41</v>
      </c>
      <c r="AZ11" s="8" t="s">
        <v>42</v>
      </c>
      <c r="BA11" s="8" t="s">
        <v>43</v>
      </c>
      <c r="BB11" s="8" t="s">
        <v>44</v>
      </c>
      <c r="BC11" s="8" t="s">
        <v>45</v>
      </c>
      <c r="BD11" s="8" t="s">
        <v>46</v>
      </c>
      <c r="BE11" s="8" t="s">
        <v>47</v>
      </c>
      <c r="BF11" s="8" t="s">
        <v>48</v>
      </c>
      <c r="BG11" s="8" t="s">
        <v>110</v>
      </c>
      <c r="BH11" s="8" t="s">
        <v>111</v>
      </c>
      <c r="BI11" s="8" t="s">
        <v>112</v>
      </c>
      <c r="BJ11" s="8" t="s">
        <v>113</v>
      </c>
      <c r="BK11" s="8" t="s">
        <v>114</v>
      </c>
      <c r="BL11" s="8" t="s">
        <v>115</v>
      </c>
      <c r="BM11" s="8" t="s">
        <v>116</v>
      </c>
      <c r="BN11" s="8" t="s">
        <v>117</v>
      </c>
      <c r="BO11" s="8" t="s">
        <v>118</v>
      </c>
      <c r="BP11" s="8" t="s">
        <v>119</v>
      </c>
      <c r="BQ11" s="8" t="s">
        <v>120</v>
      </c>
      <c r="BR11" s="8" t="s">
        <v>121</v>
      </c>
      <c r="BS11" s="8" t="s">
        <v>122</v>
      </c>
      <c r="BT11" s="8" t="s">
        <v>123</v>
      </c>
      <c r="BU11" s="8" t="s">
        <v>124</v>
      </c>
      <c r="BV11" s="8" t="s">
        <v>125</v>
      </c>
      <c r="BW11" s="8" t="s">
        <v>126</v>
      </c>
      <c r="BX11" s="8" t="s">
        <v>127</v>
      </c>
      <c r="BY11" s="8" t="s">
        <v>128</v>
      </c>
      <c r="BZ11" s="8" t="s">
        <v>129</v>
      </c>
      <c r="CA11" s="8" t="s">
        <v>146</v>
      </c>
      <c r="CB11" s="8" t="s">
        <v>147</v>
      </c>
      <c r="CC11" s="8" t="s">
        <v>148</v>
      </c>
      <c r="CD11" s="8" t="s">
        <v>149</v>
      </c>
      <c r="CE11" s="8" t="s">
        <v>150</v>
      </c>
      <c r="CF11" s="8" t="s">
        <v>151</v>
      </c>
      <c r="CG11" s="8" t="s">
        <v>152</v>
      </c>
      <c r="CH11" s="8" t="s">
        <v>153</v>
      </c>
      <c r="CI11" s="8" t="s">
        <v>154</v>
      </c>
      <c r="CJ11" s="8" t="s">
        <v>155</v>
      </c>
      <c r="CK11" s="8" t="s">
        <v>49</v>
      </c>
      <c r="CL11" s="8" t="s">
        <v>50</v>
      </c>
      <c r="CM11" s="8" t="s">
        <v>51</v>
      </c>
      <c r="CN11" s="8" t="s">
        <v>52</v>
      </c>
      <c r="CO11" s="8" t="s">
        <v>53</v>
      </c>
      <c r="CP11" s="8" t="s">
        <v>54</v>
      </c>
      <c r="CQ11" s="8" t="s">
        <v>55</v>
      </c>
      <c r="CR11" s="8" t="s">
        <v>56</v>
      </c>
      <c r="CS11" s="8" t="s">
        <v>57</v>
      </c>
      <c r="CT11" s="8" t="s">
        <v>58</v>
      </c>
      <c r="CU11" s="8" t="s">
        <v>59</v>
      </c>
    </row>
    <row r="12" spans="1:100" s="16" customFormat="1" ht="45.75" customHeight="1" x14ac:dyDescent="0.25">
      <c r="A12" s="10" t="s">
        <v>80</v>
      </c>
      <c r="B12" s="11" t="s">
        <v>67</v>
      </c>
      <c r="C12" s="12" t="s">
        <v>68</v>
      </c>
      <c r="D12" s="13" t="str">
        <f>+D13</f>
        <v>нд</v>
      </c>
      <c r="E12" s="13" t="str">
        <f t="shared" ref="E12:BZ12" si="0">+E13</f>
        <v>нд</v>
      </c>
      <c r="F12" s="13" t="str">
        <f t="shared" si="0"/>
        <v>нд</v>
      </c>
      <c r="G12" s="13" t="str">
        <f t="shared" si="0"/>
        <v>нд</v>
      </c>
      <c r="H12" s="14" t="str">
        <f t="shared" si="0"/>
        <v>нд</v>
      </c>
      <c r="I12" s="14" t="str">
        <f t="shared" si="0"/>
        <v>нд</v>
      </c>
      <c r="J12" s="14" t="str">
        <f t="shared" si="0"/>
        <v>нд</v>
      </c>
      <c r="K12" s="14" t="str">
        <f t="shared" si="0"/>
        <v>нд</v>
      </c>
      <c r="L12" s="14" t="str">
        <f t="shared" si="0"/>
        <v>нд</v>
      </c>
      <c r="M12" s="14" t="str">
        <f t="shared" si="0"/>
        <v>нд</v>
      </c>
      <c r="N12" s="14">
        <f t="shared" si="0"/>
        <v>354.62285707626631</v>
      </c>
      <c r="O12" s="14">
        <f t="shared" si="0"/>
        <v>1657.8554752775808</v>
      </c>
      <c r="P12" s="14">
        <f t="shared" si="0"/>
        <v>1962.230591890574</v>
      </c>
      <c r="Q12" s="14">
        <f t="shared" si="0"/>
        <v>1383.9757709175806</v>
      </c>
      <c r="R12" s="14" t="str">
        <f t="shared" si="0"/>
        <v>нд</v>
      </c>
      <c r="S12" s="14">
        <f t="shared" si="0"/>
        <v>112.60080000000001</v>
      </c>
      <c r="T12" s="14" t="str">
        <f t="shared" si="0"/>
        <v>нд</v>
      </c>
      <c r="U12" s="14" t="str">
        <f t="shared" si="0"/>
        <v>нд</v>
      </c>
      <c r="V12" s="14">
        <f t="shared" si="0"/>
        <v>112.60080000000001</v>
      </c>
      <c r="W12" s="14" t="str">
        <f t="shared" si="0"/>
        <v>нд</v>
      </c>
      <c r="X12" s="14">
        <f t="shared" si="0"/>
        <v>223.63196389672711</v>
      </c>
      <c r="Y12" s="14">
        <f t="shared" si="0"/>
        <v>0</v>
      </c>
      <c r="Z12" s="14">
        <f t="shared" si="0"/>
        <v>0</v>
      </c>
      <c r="AA12" s="14">
        <f t="shared" si="0"/>
        <v>112.60080000000001</v>
      </c>
      <c r="AB12" s="14">
        <f t="shared" si="0"/>
        <v>111.03116389672711</v>
      </c>
      <c r="AC12" s="14">
        <f t="shared" si="0"/>
        <v>117.10559999999998</v>
      </c>
      <c r="AD12" s="14">
        <f t="shared" si="0"/>
        <v>0</v>
      </c>
      <c r="AE12" s="14">
        <f t="shared" si="0"/>
        <v>0</v>
      </c>
      <c r="AF12" s="14">
        <f t="shared" si="0"/>
        <v>117.10559999999998</v>
      </c>
      <c r="AG12" s="14">
        <f t="shared" si="0"/>
        <v>0</v>
      </c>
      <c r="AH12" s="14" t="str">
        <f t="shared" si="0"/>
        <v>нд</v>
      </c>
      <c r="AI12" s="14" t="str">
        <f t="shared" si="0"/>
        <v>нд</v>
      </c>
      <c r="AJ12" s="14" t="str">
        <f t="shared" si="0"/>
        <v>нд</v>
      </c>
      <c r="AK12" s="14" t="str">
        <f t="shared" si="0"/>
        <v>нд</v>
      </c>
      <c r="AL12" s="14" t="str">
        <f t="shared" si="0"/>
        <v>нд</v>
      </c>
      <c r="AM12" s="14">
        <f t="shared" si="0"/>
        <v>242.77204631808078</v>
      </c>
      <c r="AN12" s="14">
        <f t="shared" si="0"/>
        <v>0</v>
      </c>
      <c r="AO12" s="14">
        <f t="shared" si="0"/>
        <v>0</v>
      </c>
      <c r="AP12" s="14">
        <f t="shared" si="0"/>
        <v>242.77204631808078</v>
      </c>
      <c r="AQ12" s="14">
        <f t="shared" si="0"/>
        <v>0</v>
      </c>
      <c r="AR12" s="14" t="str">
        <f t="shared" si="0"/>
        <v>нд</v>
      </c>
      <c r="AS12" s="14" t="str">
        <f t="shared" si="0"/>
        <v>нд</v>
      </c>
      <c r="AT12" s="14" t="str">
        <f t="shared" si="0"/>
        <v>нд</v>
      </c>
      <c r="AU12" s="14" t="str">
        <f t="shared" si="0"/>
        <v>нд</v>
      </c>
      <c r="AV12" s="14" t="str">
        <f t="shared" si="0"/>
        <v>нд</v>
      </c>
      <c r="AW12" s="14">
        <f t="shared" si="0"/>
        <v>239.40670298635877</v>
      </c>
      <c r="AX12" s="14">
        <f t="shared" si="0"/>
        <v>0</v>
      </c>
      <c r="AY12" s="14">
        <f t="shared" si="0"/>
        <v>0</v>
      </c>
      <c r="AZ12" s="14">
        <f t="shared" si="0"/>
        <v>239.40670298635877</v>
      </c>
      <c r="BA12" s="14">
        <f t="shared" si="0"/>
        <v>0</v>
      </c>
      <c r="BB12" s="14" t="str">
        <f t="shared" si="0"/>
        <v>нд</v>
      </c>
      <c r="BC12" s="14" t="str">
        <f t="shared" si="0"/>
        <v>нд</v>
      </c>
      <c r="BD12" s="14" t="str">
        <f t="shared" si="0"/>
        <v>нд</v>
      </c>
      <c r="BE12" s="14" t="str">
        <f t="shared" si="0"/>
        <v>нд</v>
      </c>
      <c r="BF12" s="14" t="str">
        <f t="shared" si="0"/>
        <v>нд</v>
      </c>
      <c r="BG12" s="14">
        <f t="shared" si="0"/>
        <v>255.66102074808376</v>
      </c>
      <c r="BH12" s="14">
        <f t="shared" si="0"/>
        <v>0</v>
      </c>
      <c r="BI12" s="14">
        <f t="shared" si="0"/>
        <v>0</v>
      </c>
      <c r="BJ12" s="14">
        <f t="shared" si="0"/>
        <v>255.66102074808376</v>
      </c>
      <c r="BK12" s="14">
        <f t="shared" si="0"/>
        <v>0</v>
      </c>
      <c r="BL12" s="14" t="str">
        <f t="shared" si="0"/>
        <v>нд</v>
      </c>
      <c r="BM12" s="14" t="str">
        <f t="shared" si="0"/>
        <v>нд</v>
      </c>
      <c r="BN12" s="14" t="str">
        <f t="shared" si="0"/>
        <v>нд</v>
      </c>
      <c r="BO12" s="14" t="str">
        <f t="shared" si="0"/>
        <v>нд</v>
      </c>
      <c r="BP12" s="14" t="str">
        <f t="shared" si="0"/>
        <v>нд</v>
      </c>
      <c r="BQ12" s="14">
        <f t="shared" si="0"/>
        <v>264.98898342835145</v>
      </c>
      <c r="BR12" s="14">
        <f t="shared" si="0"/>
        <v>0</v>
      </c>
      <c r="BS12" s="14">
        <f t="shared" si="0"/>
        <v>0</v>
      </c>
      <c r="BT12" s="14">
        <f t="shared" si="0"/>
        <v>264.98898342835145</v>
      </c>
      <c r="BU12" s="14">
        <f t="shared" si="0"/>
        <v>0</v>
      </c>
      <c r="BV12" s="14" t="str">
        <f t="shared" si="0"/>
        <v>нд</v>
      </c>
      <c r="BW12" s="14" t="str">
        <f t="shared" si="0"/>
        <v>нд</v>
      </c>
      <c r="BX12" s="14" t="str">
        <f t="shared" si="0"/>
        <v>нд</v>
      </c>
      <c r="BY12" s="14" t="str">
        <f t="shared" si="0"/>
        <v>нд</v>
      </c>
      <c r="BZ12" s="14" t="str">
        <f t="shared" si="0"/>
        <v>нд</v>
      </c>
      <c r="CA12" s="14">
        <f t="shared" ref="CA12:CU12" si="1">+CA13</f>
        <v>264.04141743670596</v>
      </c>
      <c r="CB12" s="14">
        <f t="shared" si="1"/>
        <v>0</v>
      </c>
      <c r="CC12" s="14">
        <f t="shared" si="1"/>
        <v>0</v>
      </c>
      <c r="CD12" s="14">
        <f t="shared" si="1"/>
        <v>264.04141743670596</v>
      </c>
      <c r="CE12" s="14">
        <f t="shared" si="1"/>
        <v>0</v>
      </c>
      <c r="CF12" s="14" t="str">
        <f t="shared" si="1"/>
        <v>нд</v>
      </c>
      <c r="CG12" s="14" t="str">
        <f t="shared" si="1"/>
        <v>нд</v>
      </c>
      <c r="CH12" s="14" t="str">
        <f t="shared" si="1"/>
        <v>нд</v>
      </c>
      <c r="CI12" s="14" t="str">
        <f t="shared" si="1"/>
        <v>нд</v>
      </c>
      <c r="CJ12" s="14" t="str">
        <f t="shared" si="1"/>
        <v>нд</v>
      </c>
      <c r="CK12" s="14">
        <f t="shared" si="1"/>
        <v>1383.9757709175806</v>
      </c>
      <c r="CL12" s="14">
        <f t="shared" si="1"/>
        <v>0</v>
      </c>
      <c r="CM12" s="14">
        <f t="shared" si="1"/>
        <v>0</v>
      </c>
      <c r="CN12" s="14">
        <f t="shared" si="1"/>
        <v>1383.9757709175806</v>
      </c>
      <c r="CO12" s="14">
        <f t="shared" si="1"/>
        <v>0</v>
      </c>
      <c r="CP12" s="14" t="str">
        <f t="shared" si="1"/>
        <v>нд</v>
      </c>
      <c r="CQ12" s="14" t="str">
        <f t="shared" si="1"/>
        <v>нд</v>
      </c>
      <c r="CR12" s="14" t="str">
        <f t="shared" si="1"/>
        <v>нд</v>
      </c>
      <c r="CS12" s="14" t="str">
        <f t="shared" si="1"/>
        <v>нд</v>
      </c>
      <c r="CT12" s="14" t="str">
        <f t="shared" si="1"/>
        <v>нд</v>
      </c>
      <c r="CU12" s="14" t="str">
        <f t="shared" si="1"/>
        <v>нд</v>
      </c>
      <c r="CV12" s="15"/>
    </row>
    <row r="13" spans="1:100" s="16" customFormat="1" ht="45.75" customHeight="1" x14ac:dyDescent="0.25">
      <c r="A13" s="10" t="s">
        <v>81</v>
      </c>
      <c r="B13" s="11" t="s">
        <v>71</v>
      </c>
      <c r="C13" s="12" t="s">
        <v>68</v>
      </c>
      <c r="D13" s="13" t="str">
        <f>+D19</f>
        <v>нд</v>
      </c>
      <c r="E13" s="13" t="str">
        <f t="shared" ref="E13:BZ13" si="2">+E19</f>
        <v>нд</v>
      </c>
      <c r="F13" s="13" t="str">
        <f t="shared" si="2"/>
        <v>нд</v>
      </c>
      <c r="G13" s="13" t="str">
        <f t="shared" si="2"/>
        <v>нд</v>
      </c>
      <c r="H13" s="14" t="str">
        <f t="shared" si="2"/>
        <v>нд</v>
      </c>
      <c r="I13" s="14" t="str">
        <f t="shared" si="2"/>
        <v>нд</v>
      </c>
      <c r="J13" s="14" t="str">
        <f t="shared" si="2"/>
        <v>нд</v>
      </c>
      <c r="K13" s="14" t="str">
        <f t="shared" si="2"/>
        <v>нд</v>
      </c>
      <c r="L13" s="14" t="str">
        <f t="shared" si="2"/>
        <v>нд</v>
      </c>
      <c r="M13" s="14" t="str">
        <f t="shared" si="2"/>
        <v>нд</v>
      </c>
      <c r="N13" s="14">
        <f t="shared" si="2"/>
        <v>354.62285707626631</v>
      </c>
      <c r="O13" s="14">
        <f t="shared" si="2"/>
        <v>1657.8554752775808</v>
      </c>
      <c r="P13" s="14">
        <f t="shared" si="2"/>
        <v>1962.230591890574</v>
      </c>
      <c r="Q13" s="14">
        <f t="shared" si="2"/>
        <v>1383.9757709175806</v>
      </c>
      <c r="R13" s="14" t="str">
        <f t="shared" si="2"/>
        <v>нд</v>
      </c>
      <c r="S13" s="14">
        <f t="shared" si="2"/>
        <v>112.60080000000001</v>
      </c>
      <c r="T13" s="14" t="str">
        <f t="shared" si="2"/>
        <v>нд</v>
      </c>
      <c r="U13" s="14" t="str">
        <f t="shared" si="2"/>
        <v>нд</v>
      </c>
      <c r="V13" s="14">
        <f t="shared" si="2"/>
        <v>112.60080000000001</v>
      </c>
      <c r="W13" s="14" t="str">
        <f t="shared" si="2"/>
        <v>нд</v>
      </c>
      <c r="X13" s="14">
        <f t="shared" si="2"/>
        <v>223.63196389672711</v>
      </c>
      <c r="Y13" s="14">
        <f t="shared" si="2"/>
        <v>0</v>
      </c>
      <c r="Z13" s="14">
        <f t="shared" si="2"/>
        <v>0</v>
      </c>
      <c r="AA13" s="14">
        <f t="shared" si="2"/>
        <v>112.60080000000001</v>
      </c>
      <c r="AB13" s="14">
        <f t="shared" si="2"/>
        <v>111.03116389672711</v>
      </c>
      <c r="AC13" s="14">
        <f t="shared" si="2"/>
        <v>117.10559999999998</v>
      </c>
      <c r="AD13" s="14">
        <f t="shared" si="2"/>
        <v>0</v>
      </c>
      <c r="AE13" s="14">
        <f t="shared" si="2"/>
        <v>0</v>
      </c>
      <c r="AF13" s="14">
        <f t="shared" si="2"/>
        <v>117.10559999999998</v>
      </c>
      <c r="AG13" s="14">
        <f t="shared" si="2"/>
        <v>0</v>
      </c>
      <c r="AH13" s="14" t="str">
        <f t="shared" si="2"/>
        <v>нд</v>
      </c>
      <c r="AI13" s="14" t="str">
        <f t="shared" si="2"/>
        <v>нд</v>
      </c>
      <c r="AJ13" s="14" t="str">
        <f t="shared" si="2"/>
        <v>нд</v>
      </c>
      <c r="AK13" s="14" t="str">
        <f t="shared" si="2"/>
        <v>нд</v>
      </c>
      <c r="AL13" s="14" t="str">
        <f t="shared" si="2"/>
        <v>нд</v>
      </c>
      <c r="AM13" s="14">
        <f t="shared" si="2"/>
        <v>242.77204631808078</v>
      </c>
      <c r="AN13" s="14">
        <f t="shared" si="2"/>
        <v>0</v>
      </c>
      <c r="AO13" s="14">
        <f t="shared" si="2"/>
        <v>0</v>
      </c>
      <c r="AP13" s="14">
        <f t="shared" si="2"/>
        <v>242.77204631808078</v>
      </c>
      <c r="AQ13" s="14">
        <f t="shared" si="2"/>
        <v>0</v>
      </c>
      <c r="AR13" s="14" t="str">
        <f t="shared" si="2"/>
        <v>нд</v>
      </c>
      <c r="AS13" s="14" t="str">
        <f t="shared" si="2"/>
        <v>нд</v>
      </c>
      <c r="AT13" s="14" t="str">
        <f t="shared" si="2"/>
        <v>нд</v>
      </c>
      <c r="AU13" s="14" t="str">
        <f t="shared" si="2"/>
        <v>нд</v>
      </c>
      <c r="AV13" s="14" t="str">
        <f t="shared" si="2"/>
        <v>нд</v>
      </c>
      <c r="AW13" s="14">
        <f t="shared" si="2"/>
        <v>239.40670298635877</v>
      </c>
      <c r="AX13" s="14">
        <f t="shared" si="2"/>
        <v>0</v>
      </c>
      <c r="AY13" s="14">
        <f t="shared" si="2"/>
        <v>0</v>
      </c>
      <c r="AZ13" s="14">
        <f t="shared" si="2"/>
        <v>239.40670298635877</v>
      </c>
      <c r="BA13" s="14">
        <f t="shared" si="2"/>
        <v>0</v>
      </c>
      <c r="BB13" s="14" t="str">
        <f t="shared" si="2"/>
        <v>нд</v>
      </c>
      <c r="BC13" s="14" t="str">
        <f t="shared" si="2"/>
        <v>нд</v>
      </c>
      <c r="BD13" s="14" t="str">
        <f t="shared" si="2"/>
        <v>нд</v>
      </c>
      <c r="BE13" s="14" t="str">
        <f t="shared" si="2"/>
        <v>нд</v>
      </c>
      <c r="BF13" s="14" t="str">
        <f t="shared" si="2"/>
        <v>нд</v>
      </c>
      <c r="BG13" s="14">
        <f t="shared" si="2"/>
        <v>255.66102074808376</v>
      </c>
      <c r="BH13" s="14">
        <f t="shared" si="2"/>
        <v>0</v>
      </c>
      <c r="BI13" s="14">
        <f t="shared" si="2"/>
        <v>0</v>
      </c>
      <c r="BJ13" s="14">
        <f t="shared" si="2"/>
        <v>255.66102074808376</v>
      </c>
      <c r="BK13" s="14">
        <f t="shared" si="2"/>
        <v>0</v>
      </c>
      <c r="BL13" s="14" t="str">
        <f t="shared" si="2"/>
        <v>нд</v>
      </c>
      <c r="BM13" s="14" t="str">
        <f t="shared" si="2"/>
        <v>нд</v>
      </c>
      <c r="BN13" s="14" t="str">
        <f t="shared" si="2"/>
        <v>нд</v>
      </c>
      <c r="BO13" s="14" t="str">
        <f t="shared" si="2"/>
        <v>нд</v>
      </c>
      <c r="BP13" s="14" t="str">
        <f t="shared" si="2"/>
        <v>нд</v>
      </c>
      <c r="BQ13" s="14">
        <f t="shared" si="2"/>
        <v>264.98898342835145</v>
      </c>
      <c r="BR13" s="14">
        <f t="shared" si="2"/>
        <v>0</v>
      </c>
      <c r="BS13" s="14">
        <f t="shared" si="2"/>
        <v>0</v>
      </c>
      <c r="BT13" s="14">
        <f t="shared" si="2"/>
        <v>264.98898342835145</v>
      </c>
      <c r="BU13" s="14">
        <f t="shared" si="2"/>
        <v>0</v>
      </c>
      <c r="BV13" s="14" t="str">
        <f t="shared" si="2"/>
        <v>нд</v>
      </c>
      <c r="BW13" s="14" t="str">
        <f t="shared" si="2"/>
        <v>нд</v>
      </c>
      <c r="BX13" s="14" t="str">
        <f t="shared" si="2"/>
        <v>нд</v>
      </c>
      <c r="BY13" s="14" t="str">
        <f t="shared" si="2"/>
        <v>нд</v>
      </c>
      <c r="BZ13" s="14" t="str">
        <f t="shared" si="2"/>
        <v>нд</v>
      </c>
      <c r="CA13" s="14">
        <f t="shared" ref="CA13:CT13" si="3">+CA19</f>
        <v>264.04141743670596</v>
      </c>
      <c r="CB13" s="14">
        <f t="shared" si="3"/>
        <v>0</v>
      </c>
      <c r="CC13" s="14">
        <f t="shared" si="3"/>
        <v>0</v>
      </c>
      <c r="CD13" s="14">
        <f t="shared" si="3"/>
        <v>264.04141743670596</v>
      </c>
      <c r="CE13" s="14">
        <f t="shared" si="3"/>
        <v>0</v>
      </c>
      <c r="CF13" s="14" t="str">
        <f t="shared" si="3"/>
        <v>нд</v>
      </c>
      <c r="CG13" s="14" t="str">
        <f t="shared" si="3"/>
        <v>нд</v>
      </c>
      <c r="CH13" s="14" t="str">
        <f t="shared" si="3"/>
        <v>нд</v>
      </c>
      <c r="CI13" s="14" t="str">
        <f t="shared" si="3"/>
        <v>нд</v>
      </c>
      <c r="CJ13" s="14" t="str">
        <f t="shared" si="3"/>
        <v>нд</v>
      </c>
      <c r="CK13" s="14">
        <f t="shared" si="3"/>
        <v>1383.9757709175806</v>
      </c>
      <c r="CL13" s="14">
        <f t="shared" si="3"/>
        <v>0</v>
      </c>
      <c r="CM13" s="14">
        <f t="shared" si="3"/>
        <v>0</v>
      </c>
      <c r="CN13" s="14">
        <f t="shared" si="3"/>
        <v>1383.9757709175806</v>
      </c>
      <c r="CO13" s="14">
        <f t="shared" si="3"/>
        <v>0</v>
      </c>
      <c r="CP13" s="14" t="str">
        <f t="shared" si="3"/>
        <v>нд</v>
      </c>
      <c r="CQ13" s="14" t="str">
        <f t="shared" si="3"/>
        <v>нд</v>
      </c>
      <c r="CR13" s="14" t="str">
        <f t="shared" si="3"/>
        <v>нд</v>
      </c>
      <c r="CS13" s="14" t="str">
        <f t="shared" si="3"/>
        <v>нд</v>
      </c>
      <c r="CT13" s="14" t="str">
        <f t="shared" si="3"/>
        <v>нд</v>
      </c>
      <c r="CU13" s="14" t="s">
        <v>79</v>
      </c>
    </row>
    <row r="14" spans="1:100" s="9" customFormat="1" ht="35.25" customHeight="1" x14ac:dyDescent="0.25">
      <c r="A14" s="10" t="s">
        <v>82</v>
      </c>
      <c r="B14" s="11" t="s">
        <v>72</v>
      </c>
      <c r="C14" s="17" t="s">
        <v>68</v>
      </c>
      <c r="D14" s="18" t="s">
        <v>79</v>
      </c>
      <c r="E14" s="18" t="s">
        <v>79</v>
      </c>
      <c r="F14" s="18" t="s">
        <v>79</v>
      </c>
      <c r="G14" s="18" t="s">
        <v>79</v>
      </c>
      <c r="H14" s="18" t="s">
        <v>79</v>
      </c>
      <c r="I14" s="18" t="s">
        <v>79</v>
      </c>
      <c r="J14" s="18" t="s">
        <v>79</v>
      </c>
      <c r="K14" s="18" t="s">
        <v>79</v>
      </c>
      <c r="L14" s="18" t="s">
        <v>79</v>
      </c>
      <c r="M14" s="18" t="s">
        <v>79</v>
      </c>
      <c r="N14" s="18" t="s">
        <v>79</v>
      </c>
      <c r="O14" s="18" t="s">
        <v>79</v>
      </c>
      <c r="P14" s="18" t="s">
        <v>79</v>
      </c>
      <c r="Q14" s="19" t="s">
        <v>79</v>
      </c>
      <c r="R14" s="18" t="s">
        <v>79</v>
      </c>
      <c r="S14" s="18" t="s">
        <v>79</v>
      </c>
      <c r="T14" s="18" t="s">
        <v>79</v>
      </c>
      <c r="U14" s="18" t="s">
        <v>79</v>
      </c>
      <c r="V14" s="18" t="s">
        <v>79</v>
      </c>
      <c r="W14" s="18" t="s">
        <v>79</v>
      </c>
      <c r="X14" s="18" t="s">
        <v>79</v>
      </c>
      <c r="Y14" s="18" t="s">
        <v>79</v>
      </c>
      <c r="Z14" s="18" t="s">
        <v>79</v>
      </c>
      <c r="AA14" s="18" t="s">
        <v>79</v>
      </c>
      <c r="AB14" s="18" t="s">
        <v>79</v>
      </c>
      <c r="AC14" s="18" t="s">
        <v>79</v>
      </c>
      <c r="AD14" s="18" t="s">
        <v>79</v>
      </c>
      <c r="AE14" s="18" t="s">
        <v>79</v>
      </c>
      <c r="AF14" s="18" t="s">
        <v>79</v>
      </c>
      <c r="AG14" s="18" t="s">
        <v>79</v>
      </c>
      <c r="AH14" s="18" t="s">
        <v>79</v>
      </c>
      <c r="AI14" s="18" t="s">
        <v>79</v>
      </c>
      <c r="AJ14" s="18" t="s">
        <v>79</v>
      </c>
      <c r="AK14" s="18" t="s">
        <v>79</v>
      </c>
      <c r="AL14" s="18" t="s">
        <v>79</v>
      </c>
      <c r="AM14" s="18" t="s">
        <v>79</v>
      </c>
      <c r="AN14" s="18" t="s">
        <v>79</v>
      </c>
      <c r="AO14" s="18" t="s">
        <v>79</v>
      </c>
      <c r="AP14" s="18" t="s">
        <v>79</v>
      </c>
      <c r="AQ14" s="18" t="s">
        <v>79</v>
      </c>
      <c r="AR14" s="18" t="s">
        <v>79</v>
      </c>
      <c r="AS14" s="18" t="s">
        <v>79</v>
      </c>
      <c r="AT14" s="18" t="s">
        <v>79</v>
      </c>
      <c r="AU14" s="18" t="s">
        <v>79</v>
      </c>
      <c r="AV14" s="18" t="s">
        <v>79</v>
      </c>
      <c r="AW14" s="18" t="s">
        <v>79</v>
      </c>
      <c r="AX14" s="18" t="s">
        <v>79</v>
      </c>
      <c r="AY14" s="18" t="s">
        <v>79</v>
      </c>
      <c r="AZ14" s="18" t="s">
        <v>79</v>
      </c>
      <c r="BA14" s="18" t="s">
        <v>79</v>
      </c>
      <c r="BB14" s="18" t="s">
        <v>79</v>
      </c>
      <c r="BC14" s="18" t="s">
        <v>79</v>
      </c>
      <c r="BD14" s="18" t="s">
        <v>79</v>
      </c>
      <c r="BE14" s="18" t="s">
        <v>79</v>
      </c>
      <c r="BF14" s="18" t="s">
        <v>79</v>
      </c>
      <c r="BG14" s="18" t="s">
        <v>79</v>
      </c>
      <c r="BH14" s="18" t="s">
        <v>79</v>
      </c>
      <c r="BI14" s="18" t="s">
        <v>79</v>
      </c>
      <c r="BJ14" s="18" t="s">
        <v>79</v>
      </c>
      <c r="BK14" s="18" t="s">
        <v>79</v>
      </c>
      <c r="BL14" s="18" t="s">
        <v>79</v>
      </c>
      <c r="BM14" s="18" t="s">
        <v>79</v>
      </c>
      <c r="BN14" s="18" t="s">
        <v>79</v>
      </c>
      <c r="BO14" s="18" t="s">
        <v>79</v>
      </c>
      <c r="BP14" s="18" t="s">
        <v>79</v>
      </c>
      <c r="BQ14" s="18" t="s">
        <v>79</v>
      </c>
      <c r="BR14" s="18" t="s">
        <v>79</v>
      </c>
      <c r="BS14" s="18" t="s">
        <v>79</v>
      </c>
      <c r="BT14" s="18" t="s">
        <v>79</v>
      </c>
      <c r="BU14" s="18" t="s">
        <v>79</v>
      </c>
      <c r="BV14" s="18" t="s">
        <v>79</v>
      </c>
      <c r="BW14" s="18" t="s">
        <v>79</v>
      </c>
      <c r="BX14" s="18" t="s">
        <v>79</v>
      </c>
      <c r="BY14" s="18" t="s">
        <v>79</v>
      </c>
      <c r="BZ14" s="18" t="s">
        <v>79</v>
      </c>
      <c r="CA14" s="18" t="s">
        <v>79</v>
      </c>
      <c r="CB14" s="18" t="s">
        <v>79</v>
      </c>
      <c r="CC14" s="18" t="s">
        <v>79</v>
      </c>
      <c r="CD14" s="18" t="s">
        <v>79</v>
      </c>
      <c r="CE14" s="18" t="s">
        <v>79</v>
      </c>
      <c r="CF14" s="18" t="s">
        <v>79</v>
      </c>
      <c r="CG14" s="18" t="s">
        <v>79</v>
      </c>
      <c r="CH14" s="18" t="s">
        <v>79</v>
      </c>
      <c r="CI14" s="18" t="s">
        <v>79</v>
      </c>
      <c r="CJ14" s="18" t="s">
        <v>79</v>
      </c>
      <c r="CK14" s="19" t="s">
        <v>79</v>
      </c>
      <c r="CL14" s="19" t="s">
        <v>79</v>
      </c>
      <c r="CM14" s="19" t="s">
        <v>79</v>
      </c>
      <c r="CN14" s="19" t="s">
        <v>79</v>
      </c>
      <c r="CO14" s="19" t="s">
        <v>79</v>
      </c>
      <c r="CP14" s="19" t="s">
        <v>79</v>
      </c>
      <c r="CQ14" s="19" t="s">
        <v>79</v>
      </c>
      <c r="CR14" s="19" t="s">
        <v>79</v>
      </c>
      <c r="CS14" s="19" t="s">
        <v>79</v>
      </c>
      <c r="CT14" s="19" t="s">
        <v>79</v>
      </c>
      <c r="CU14" s="18" t="s">
        <v>79</v>
      </c>
    </row>
    <row r="15" spans="1:100" s="9" customFormat="1" ht="35.25" customHeight="1" x14ac:dyDescent="0.25">
      <c r="A15" s="10" t="s">
        <v>83</v>
      </c>
      <c r="B15" s="11" t="s">
        <v>73</v>
      </c>
      <c r="C15" s="17" t="s">
        <v>68</v>
      </c>
      <c r="D15" s="18" t="s">
        <v>79</v>
      </c>
      <c r="E15" s="18" t="s">
        <v>79</v>
      </c>
      <c r="F15" s="18" t="s">
        <v>79</v>
      </c>
      <c r="G15" s="18" t="s">
        <v>79</v>
      </c>
      <c r="H15" s="18" t="s">
        <v>79</v>
      </c>
      <c r="I15" s="18" t="s">
        <v>79</v>
      </c>
      <c r="J15" s="18" t="s">
        <v>79</v>
      </c>
      <c r="K15" s="18" t="s">
        <v>79</v>
      </c>
      <c r="L15" s="18" t="s">
        <v>79</v>
      </c>
      <c r="M15" s="18" t="s">
        <v>79</v>
      </c>
      <c r="N15" s="18" t="s">
        <v>79</v>
      </c>
      <c r="O15" s="18" t="s">
        <v>79</v>
      </c>
      <c r="P15" s="18" t="s">
        <v>79</v>
      </c>
      <c r="Q15" s="19" t="s">
        <v>79</v>
      </c>
      <c r="R15" s="18" t="s">
        <v>79</v>
      </c>
      <c r="S15" s="18" t="s">
        <v>79</v>
      </c>
      <c r="T15" s="18" t="s">
        <v>79</v>
      </c>
      <c r="U15" s="18" t="s">
        <v>79</v>
      </c>
      <c r="V15" s="18" t="s">
        <v>79</v>
      </c>
      <c r="W15" s="18" t="s">
        <v>79</v>
      </c>
      <c r="X15" s="18" t="s">
        <v>79</v>
      </c>
      <c r="Y15" s="18" t="s">
        <v>79</v>
      </c>
      <c r="Z15" s="18" t="s">
        <v>79</v>
      </c>
      <c r="AA15" s="18" t="s">
        <v>79</v>
      </c>
      <c r="AB15" s="18" t="s">
        <v>79</v>
      </c>
      <c r="AC15" s="18" t="s">
        <v>79</v>
      </c>
      <c r="AD15" s="18" t="s">
        <v>79</v>
      </c>
      <c r="AE15" s="18" t="s">
        <v>79</v>
      </c>
      <c r="AF15" s="18" t="s">
        <v>79</v>
      </c>
      <c r="AG15" s="18" t="s">
        <v>79</v>
      </c>
      <c r="AH15" s="18" t="s">
        <v>79</v>
      </c>
      <c r="AI15" s="18" t="s">
        <v>79</v>
      </c>
      <c r="AJ15" s="18" t="s">
        <v>79</v>
      </c>
      <c r="AK15" s="18" t="s">
        <v>79</v>
      </c>
      <c r="AL15" s="18" t="s">
        <v>79</v>
      </c>
      <c r="AM15" s="18" t="s">
        <v>79</v>
      </c>
      <c r="AN15" s="18" t="s">
        <v>79</v>
      </c>
      <c r="AO15" s="18" t="s">
        <v>79</v>
      </c>
      <c r="AP15" s="18" t="s">
        <v>79</v>
      </c>
      <c r="AQ15" s="18" t="s">
        <v>79</v>
      </c>
      <c r="AR15" s="18" t="s">
        <v>79</v>
      </c>
      <c r="AS15" s="18" t="s">
        <v>79</v>
      </c>
      <c r="AT15" s="18" t="s">
        <v>79</v>
      </c>
      <c r="AU15" s="18" t="s">
        <v>79</v>
      </c>
      <c r="AV15" s="18" t="s">
        <v>79</v>
      </c>
      <c r="AW15" s="18" t="s">
        <v>79</v>
      </c>
      <c r="AX15" s="18" t="s">
        <v>79</v>
      </c>
      <c r="AY15" s="18" t="s">
        <v>79</v>
      </c>
      <c r="AZ15" s="18" t="s">
        <v>79</v>
      </c>
      <c r="BA15" s="18" t="s">
        <v>79</v>
      </c>
      <c r="BB15" s="18" t="s">
        <v>79</v>
      </c>
      <c r="BC15" s="18" t="s">
        <v>79</v>
      </c>
      <c r="BD15" s="18" t="s">
        <v>79</v>
      </c>
      <c r="BE15" s="18" t="s">
        <v>79</v>
      </c>
      <c r="BF15" s="18" t="s">
        <v>79</v>
      </c>
      <c r="BG15" s="18" t="s">
        <v>79</v>
      </c>
      <c r="BH15" s="18" t="s">
        <v>79</v>
      </c>
      <c r="BI15" s="18" t="s">
        <v>79</v>
      </c>
      <c r="BJ15" s="18" t="s">
        <v>79</v>
      </c>
      <c r="BK15" s="18" t="s">
        <v>79</v>
      </c>
      <c r="BL15" s="18" t="s">
        <v>79</v>
      </c>
      <c r="BM15" s="18" t="s">
        <v>79</v>
      </c>
      <c r="BN15" s="18" t="s">
        <v>79</v>
      </c>
      <c r="BO15" s="18" t="s">
        <v>79</v>
      </c>
      <c r="BP15" s="18" t="s">
        <v>79</v>
      </c>
      <c r="BQ15" s="18" t="s">
        <v>79</v>
      </c>
      <c r="BR15" s="18" t="s">
        <v>79</v>
      </c>
      <c r="BS15" s="18" t="s">
        <v>79</v>
      </c>
      <c r="BT15" s="18" t="s">
        <v>79</v>
      </c>
      <c r="BU15" s="18" t="s">
        <v>79</v>
      </c>
      <c r="BV15" s="18" t="s">
        <v>79</v>
      </c>
      <c r="BW15" s="18" t="s">
        <v>79</v>
      </c>
      <c r="BX15" s="18" t="s">
        <v>79</v>
      </c>
      <c r="BY15" s="18" t="s">
        <v>79</v>
      </c>
      <c r="BZ15" s="18" t="s">
        <v>79</v>
      </c>
      <c r="CA15" s="18" t="s">
        <v>79</v>
      </c>
      <c r="CB15" s="18" t="s">
        <v>79</v>
      </c>
      <c r="CC15" s="18" t="s">
        <v>79</v>
      </c>
      <c r="CD15" s="18" t="s">
        <v>79</v>
      </c>
      <c r="CE15" s="18" t="s">
        <v>79</v>
      </c>
      <c r="CF15" s="18" t="s">
        <v>79</v>
      </c>
      <c r="CG15" s="18" t="s">
        <v>79</v>
      </c>
      <c r="CH15" s="18" t="s">
        <v>79</v>
      </c>
      <c r="CI15" s="18" t="s">
        <v>79</v>
      </c>
      <c r="CJ15" s="18" t="s">
        <v>79</v>
      </c>
      <c r="CK15" s="19" t="s">
        <v>79</v>
      </c>
      <c r="CL15" s="19" t="s">
        <v>79</v>
      </c>
      <c r="CM15" s="19" t="s">
        <v>79</v>
      </c>
      <c r="CN15" s="19" t="s">
        <v>79</v>
      </c>
      <c r="CO15" s="19" t="s">
        <v>79</v>
      </c>
      <c r="CP15" s="19" t="s">
        <v>79</v>
      </c>
      <c r="CQ15" s="19" t="s">
        <v>79</v>
      </c>
      <c r="CR15" s="19" t="s">
        <v>79</v>
      </c>
      <c r="CS15" s="19" t="s">
        <v>79</v>
      </c>
      <c r="CT15" s="19" t="s">
        <v>79</v>
      </c>
      <c r="CU15" s="18" t="s">
        <v>79</v>
      </c>
    </row>
    <row r="16" spans="1:100" s="9" customFormat="1" ht="35.25" customHeight="1" x14ac:dyDescent="0.25">
      <c r="A16" s="10" t="s">
        <v>84</v>
      </c>
      <c r="B16" s="11" t="s">
        <v>74</v>
      </c>
      <c r="C16" s="17" t="s">
        <v>68</v>
      </c>
      <c r="D16" s="18" t="s">
        <v>79</v>
      </c>
      <c r="E16" s="18" t="s">
        <v>79</v>
      </c>
      <c r="F16" s="18" t="s">
        <v>79</v>
      </c>
      <c r="G16" s="18" t="s">
        <v>79</v>
      </c>
      <c r="H16" s="18" t="s">
        <v>79</v>
      </c>
      <c r="I16" s="18" t="s">
        <v>79</v>
      </c>
      <c r="J16" s="18" t="s">
        <v>79</v>
      </c>
      <c r="K16" s="18" t="s">
        <v>79</v>
      </c>
      <c r="L16" s="18" t="s">
        <v>79</v>
      </c>
      <c r="M16" s="18" t="s">
        <v>79</v>
      </c>
      <c r="N16" s="18" t="s">
        <v>79</v>
      </c>
      <c r="O16" s="18" t="s">
        <v>79</v>
      </c>
      <c r="P16" s="18" t="s">
        <v>79</v>
      </c>
      <c r="Q16" s="19" t="s">
        <v>79</v>
      </c>
      <c r="R16" s="18" t="s">
        <v>79</v>
      </c>
      <c r="S16" s="18" t="s">
        <v>79</v>
      </c>
      <c r="T16" s="18" t="s">
        <v>79</v>
      </c>
      <c r="U16" s="18" t="s">
        <v>79</v>
      </c>
      <c r="V16" s="18" t="s">
        <v>79</v>
      </c>
      <c r="W16" s="18" t="s">
        <v>79</v>
      </c>
      <c r="X16" s="18" t="s">
        <v>79</v>
      </c>
      <c r="Y16" s="18" t="s">
        <v>79</v>
      </c>
      <c r="Z16" s="18" t="s">
        <v>79</v>
      </c>
      <c r="AA16" s="18" t="s">
        <v>79</v>
      </c>
      <c r="AB16" s="18" t="s">
        <v>79</v>
      </c>
      <c r="AC16" s="18" t="s">
        <v>79</v>
      </c>
      <c r="AD16" s="18" t="s">
        <v>79</v>
      </c>
      <c r="AE16" s="18" t="s">
        <v>79</v>
      </c>
      <c r="AF16" s="18" t="s">
        <v>79</v>
      </c>
      <c r="AG16" s="18" t="s">
        <v>79</v>
      </c>
      <c r="AH16" s="18" t="s">
        <v>79</v>
      </c>
      <c r="AI16" s="18" t="s">
        <v>79</v>
      </c>
      <c r="AJ16" s="18" t="s">
        <v>79</v>
      </c>
      <c r="AK16" s="18" t="s">
        <v>79</v>
      </c>
      <c r="AL16" s="18" t="s">
        <v>79</v>
      </c>
      <c r="AM16" s="18" t="s">
        <v>79</v>
      </c>
      <c r="AN16" s="18" t="s">
        <v>79</v>
      </c>
      <c r="AO16" s="18" t="s">
        <v>79</v>
      </c>
      <c r="AP16" s="18" t="s">
        <v>79</v>
      </c>
      <c r="AQ16" s="18" t="s">
        <v>79</v>
      </c>
      <c r="AR16" s="18" t="s">
        <v>79</v>
      </c>
      <c r="AS16" s="18" t="s">
        <v>79</v>
      </c>
      <c r="AT16" s="18" t="s">
        <v>79</v>
      </c>
      <c r="AU16" s="18" t="s">
        <v>79</v>
      </c>
      <c r="AV16" s="18" t="s">
        <v>79</v>
      </c>
      <c r="AW16" s="18" t="s">
        <v>79</v>
      </c>
      <c r="AX16" s="18" t="s">
        <v>79</v>
      </c>
      <c r="AY16" s="18" t="s">
        <v>79</v>
      </c>
      <c r="AZ16" s="18" t="s">
        <v>79</v>
      </c>
      <c r="BA16" s="18" t="s">
        <v>79</v>
      </c>
      <c r="BB16" s="18" t="s">
        <v>79</v>
      </c>
      <c r="BC16" s="18" t="s">
        <v>79</v>
      </c>
      <c r="BD16" s="18" t="s">
        <v>79</v>
      </c>
      <c r="BE16" s="18" t="s">
        <v>79</v>
      </c>
      <c r="BF16" s="18" t="s">
        <v>79</v>
      </c>
      <c r="BG16" s="18" t="s">
        <v>79</v>
      </c>
      <c r="BH16" s="18" t="s">
        <v>79</v>
      </c>
      <c r="BI16" s="18" t="s">
        <v>79</v>
      </c>
      <c r="BJ16" s="18" t="s">
        <v>79</v>
      </c>
      <c r="BK16" s="18" t="s">
        <v>79</v>
      </c>
      <c r="BL16" s="18" t="s">
        <v>79</v>
      </c>
      <c r="BM16" s="18" t="s">
        <v>79</v>
      </c>
      <c r="BN16" s="18" t="s">
        <v>79</v>
      </c>
      <c r="BO16" s="18" t="s">
        <v>79</v>
      </c>
      <c r="BP16" s="18" t="s">
        <v>79</v>
      </c>
      <c r="BQ16" s="18" t="s">
        <v>79</v>
      </c>
      <c r="BR16" s="18" t="s">
        <v>79</v>
      </c>
      <c r="BS16" s="18" t="s">
        <v>79</v>
      </c>
      <c r="BT16" s="18" t="s">
        <v>79</v>
      </c>
      <c r="BU16" s="18" t="s">
        <v>79</v>
      </c>
      <c r="BV16" s="18" t="s">
        <v>79</v>
      </c>
      <c r="BW16" s="18" t="s">
        <v>79</v>
      </c>
      <c r="BX16" s="18" t="s">
        <v>79</v>
      </c>
      <c r="BY16" s="18" t="s">
        <v>79</v>
      </c>
      <c r="BZ16" s="18" t="s">
        <v>79</v>
      </c>
      <c r="CA16" s="18" t="s">
        <v>79</v>
      </c>
      <c r="CB16" s="18" t="s">
        <v>79</v>
      </c>
      <c r="CC16" s="18" t="s">
        <v>79</v>
      </c>
      <c r="CD16" s="18" t="s">
        <v>79</v>
      </c>
      <c r="CE16" s="18" t="s">
        <v>79</v>
      </c>
      <c r="CF16" s="18" t="s">
        <v>79</v>
      </c>
      <c r="CG16" s="18" t="s">
        <v>79</v>
      </c>
      <c r="CH16" s="18" t="s">
        <v>79</v>
      </c>
      <c r="CI16" s="18" t="s">
        <v>79</v>
      </c>
      <c r="CJ16" s="18" t="s">
        <v>79</v>
      </c>
      <c r="CK16" s="19" t="s">
        <v>79</v>
      </c>
      <c r="CL16" s="19" t="s">
        <v>79</v>
      </c>
      <c r="CM16" s="19" t="s">
        <v>79</v>
      </c>
      <c r="CN16" s="19" t="s">
        <v>79</v>
      </c>
      <c r="CO16" s="19" t="s">
        <v>79</v>
      </c>
      <c r="CP16" s="19" t="s">
        <v>79</v>
      </c>
      <c r="CQ16" s="19" t="s">
        <v>79</v>
      </c>
      <c r="CR16" s="19" t="s">
        <v>79</v>
      </c>
      <c r="CS16" s="19" t="s">
        <v>79</v>
      </c>
      <c r="CT16" s="19" t="s">
        <v>79</v>
      </c>
      <c r="CU16" s="18" t="s">
        <v>79</v>
      </c>
    </row>
    <row r="17" spans="1:99" s="9" customFormat="1" ht="35.25" customHeight="1" x14ac:dyDescent="0.25">
      <c r="A17" s="10" t="s">
        <v>85</v>
      </c>
      <c r="B17" s="11" t="s">
        <v>69</v>
      </c>
      <c r="C17" s="17" t="s">
        <v>68</v>
      </c>
      <c r="D17" s="18" t="s">
        <v>79</v>
      </c>
      <c r="E17" s="18" t="s">
        <v>79</v>
      </c>
      <c r="F17" s="18" t="s">
        <v>79</v>
      </c>
      <c r="G17" s="18" t="s">
        <v>79</v>
      </c>
      <c r="H17" s="18" t="s">
        <v>79</v>
      </c>
      <c r="I17" s="18" t="s">
        <v>79</v>
      </c>
      <c r="J17" s="18" t="s">
        <v>79</v>
      </c>
      <c r="K17" s="18" t="s">
        <v>79</v>
      </c>
      <c r="L17" s="18" t="s">
        <v>79</v>
      </c>
      <c r="M17" s="18" t="s">
        <v>79</v>
      </c>
      <c r="N17" s="18" t="s">
        <v>79</v>
      </c>
      <c r="O17" s="18" t="s">
        <v>79</v>
      </c>
      <c r="P17" s="18" t="s">
        <v>79</v>
      </c>
      <c r="Q17" s="19" t="s">
        <v>79</v>
      </c>
      <c r="R17" s="18" t="s">
        <v>79</v>
      </c>
      <c r="S17" s="18" t="s">
        <v>79</v>
      </c>
      <c r="T17" s="18" t="s">
        <v>79</v>
      </c>
      <c r="U17" s="18" t="s">
        <v>79</v>
      </c>
      <c r="V17" s="18" t="s">
        <v>79</v>
      </c>
      <c r="W17" s="18" t="s">
        <v>79</v>
      </c>
      <c r="X17" s="18" t="s">
        <v>79</v>
      </c>
      <c r="Y17" s="18" t="s">
        <v>79</v>
      </c>
      <c r="Z17" s="18" t="s">
        <v>79</v>
      </c>
      <c r="AA17" s="18" t="s">
        <v>79</v>
      </c>
      <c r="AB17" s="18" t="s">
        <v>79</v>
      </c>
      <c r="AC17" s="18" t="s">
        <v>79</v>
      </c>
      <c r="AD17" s="18" t="s">
        <v>79</v>
      </c>
      <c r="AE17" s="18" t="s">
        <v>79</v>
      </c>
      <c r="AF17" s="18" t="s">
        <v>79</v>
      </c>
      <c r="AG17" s="18" t="s">
        <v>79</v>
      </c>
      <c r="AH17" s="18" t="s">
        <v>79</v>
      </c>
      <c r="AI17" s="18" t="s">
        <v>79</v>
      </c>
      <c r="AJ17" s="18" t="s">
        <v>79</v>
      </c>
      <c r="AK17" s="18" t="s">
        <v>79</v>
      </c>
      <c r="AL17" s="18" t="s">
        <v>79</v>
      </c>
      <c r="AM17" s="18" t="s">
        <v>79</v>
      </c>
      <c r="AN17" s="18" t="s">
        <v>79</v>
      </c>
      <c r="AO17" s="18" t="s">
        <v>79</v>
      </c>
      <c r="AP17" s="18" t="s">
        <v>79</v>
      </c>
      <c r="AQ17" s="18" t="s">
        <v>79</v>
      </c>
      <c r="AR17" s="18" t="s">
        <v>79</v>
      </c>
      <c r="AS17" s="18" t="s">
        <v>79</v>
      </c>
      <c r="AT17" s="18" t="s">
        <v>79</v>
      </c>
      <c r="AU17" s="18" t="s">
        <v>79</v>
      </c>
      <c r="AV17" s="18" t="s">
        <v>79</v>
      </c>
      <c r="AW17" s="18" t="s">
        <v>79</v>
      </c>
      <c r="AX17" s="18" t="s">
        <v>79</v>
      </c>
      <c r="AY17" s="18" t="s">
        <v>79</v>
      </c>
      <c r="AZ17" s="18" t="s">
        <v>79</v>
      </c>
      <c r="BA17" s="18" t="s">
        <v>79</v>
      </c>
      <c r="BB17" s="18" t="s">
        <v>79</v>
      </c>
      <c r="BC17" s="18" t="s">
        <v>79</v>
      </c>
      <c r="BD17" s="18" t="s">
        <v>79</v>
      </c>
      <c r="BE17" s="18" t="s">
        <v>79</v>
      </c>
      <c r="BF17" s="18" t="s">
        <v>79</v>
      </c>
      <c r="BG17" s="18" t="s">
        <v>79</v>
      </c>
      <c r="BH17" s="18" t="s">
        <v>79</v>
      </c>
      <c r="BI17" s="18" t="s">
        <v>79</v>
      </c>
      <c r="BJ17" s="18" t="s">
        <v>79</v>
      </c>
      <c r="BK17" s="18" t="s">
        <v>79</v>
      </c>
      <c r="BL17" s="18" t="s">
        <v>79</v>
      </c>
      <c r="BM17" s="18" t="s">
        <v>79</v>
      </c>
      <c r="BN17" s="18" t="s">
        <v>79</v>
      </c>
      <c r="BO17" s="18" t="s">
        <v>79</v>
      </c>
      <c r="BP17" s="18" t="s">
        <v>79</v>
      </c>
      <c r="BQ17" s="18" t="s">
        <v>79</v>
      </c>
      <c r="BR17" s="18" t="s">
        <v>79</v>
      </c>
      <c r="BS17" s="18" t="s">
        <v>79</v>
      </c>
      <c r="BT17" s="18" t="s">
        <v>79</v>
      </c>
      <c r="BU17" s="18" t="s">
        <v>79</v>
      </c>
      <c r="BV17" s="18" t="s">
        <v>79</v>
      </c>
      <c r="BW17" s="18" t="s">
        <v>79</v>
      </c>
      <c r="BX17" s="18" t="s">
        <v>79</v>
      </c>
      <c r="BY17" s="18" t="s">
        <v>79</v>
      </c>
      <c r="BZ17" s="18" t="s">
        <v>79</v>
      </c>
      <c r="CA17" s="18" t="s">
        <v>79</v>
      </c>
      <c r="CB17" s="18" t="s">
        <v>79</v>
      </c>
      <c r="CC17" s="18" t="s">
        <v>79</v>
      </c>
      <c r="CD17" s="18" t="s">
        <v>79</v>
      </c>
      <c r="CE17" s="18" t="s">
        <v>79</v>
      </c>
      <c r="CF17" s="18" t="s">
        <v>79</v>
      </c>
      <c r="CG17" s="18" t="s">
        <v>79</v>
      </c>
      <c r="CH17" s="18" t="s">
        <v>79</v>
      </c>
      <c r="CI17" s="18" t="s">
        <v>79</v>
      </c>
      <c r="CJ17" s="18" t="s">
        <v>79</v>
      </c>
      <c r="CK17" s="19" t="s">
        <v>79</v>
      </c>
      <c r="CL17" s="19" t="s">
        <v>79</v>
      </c>
      <c r="CM17" s="19" t="s">
        <v>79</v>
      </c>
      <c r="CN17" s="19" t="s">
        <v>79</v>
      </c>
      <c r="CO17" s="19" t="s">
        <v>79</v>
      </c>
      <c r="CP17" s="19" t="s">
        <v>79</v>
      </c>
      <c r="CQ17" s="19" t="s">
        <v>79</v>
      </c>
      <c r="CR17" s="19" t="s">
        <v>79</v>
      </c>
      <c r="CS17" s="19" t="s">
        <v>79</v>
      </c>
      <c r="CT17" s="19" t="s">
        <v>79</v>
      </c>
      <c r="CU17" s="18" t="s">
        <v>79</v>
      </c>
    </row>
    <row r="18" spans="1:99" ht="35.25" customHeight="1" x14ac:dyDescent="0.25">
      <c r="A18" s="10" t="s">
        <v>86</v>
      </c>
      <c r="B18" s="11" t="s">
        <v>87</v>
      </c>
      <c r="C18" s="17" t="s">
        <v>68</v>
      </c>
      <c r="D18" s="18" t="str">
        <f>+D19</f>
        <v>нд</v>
      </c>
      <c r="E18" s="18" t="str">
        <f t="shared" ref="E18:CA20" si="4">+E19</f>
        <v>нд</v>
      </c>
      <c r="F18" s="18" t="str">
        <f t="shared" si="4"/>
        <v>нд</v>
      </c>
      <c r="G18" s="18" t="str">
        <f t="shared" si="4"/>
        <v>нд</v>
      </c>
      <c r="H18" s="20" t="str">
        <f t="shared" si="4"/>
        <v>нд</v>
      </c>
      <c r="I18" s="20" t="str">
        <f t="shared" si="4"/>
        <v>нд</v>
      </c>
      <c r="J18" s="18" t="str">
        <f t="shared" si="4"/>
        <v>нд</v>
      </c>
      <c r="K18" s="20" t="str">
        <f>+K19</f>
        <v>нд</v>
      </c>
      <c r="L18" s="20" t="str">
        <f t="shared" si="4"/>
        <v>нд</v>
      </c>
      <c r="M18" s="18" t="str">
        <f t="shared" si="4"/>
        <v>нд</v>
      </c>
      <c r="N18" s="20">
        <f t="shared" si="4"/>
        <v>354.62285707626631</v>
      </c>
      <c r="O18" s="19">
        <f t="shared" si="4"/>
        <v>1657.8554752775808</v>
      </c>
      <c r="P18" s="19">
        <f t="shared" si="4"/>
        <v>1962.230591890574</v>
      </c>
      <c r="Q18" s="19">
        <f t="shared" si="4"/>
        <v>1383.9757709175806</v>
      </c>
      <c r="R18" s="20" t="str">
        <f t="shared" si="4"/>
        <v>нд</v>
      </c>
      <c r="S18" s="20">
        <f t="shared" si="4"/>
        <v>112.60080000000001</v>
      </c>
      <c r="T18" s="18" t="str">
        <f t="shared" si="4"/>
        <v>нд</v>
      </c>
      <c r="U18" s="18" t="str">
        <f t="shared" si="4"/>
        <v>нд</v>
      </c>
      <c r="V18" s="20">
        <f t="shared" si="4"/>
        <v>112.60080000000001</v>
      </c>
      <c r="W18" s="18" t="str">
        <f t="shared" si="4"/>
        <v>нд</v>
      </c>
      <c r="X18" s="20">
        <f t="shared" si="4"/>
        <v>223.63196389672711</v>
      </c>
      <c r="Y18" s="21">
        <f t="shared" si="4"/>
        <v>0</v>
      </c>
      <c r="Z18" s="21">
        <f t="shared" si="4"/>
        <v>0</v>
      </c>
      <c r="AA18" s="20">
        <f t="shared" si="4"/>
        <v>112.60080000000001</v>
      </c>
      <c r="AB18" s="20">
        <f t="shared" si="4"/>
        <v>111.03116389672711</v>
      </c>
      <c r="AC18" s="20">
        <f t="shared" si="4"/>
        <v>117.10559999999998</v>
      </c>
      <c r="AD18" s="20">
        <f t="shared" si="4"/>
        <v>0</v>
      </c>
      <c r="AE18" s="20">
        <f t="shared" si="4"/>
        <v>0</v>
      </c>
      <c r="AF18" s="20">
        <f t="shared" si="4"/>
        <v>117.10559999999998</v>
      </c>
      <c r="AG18" s="20">
        <v>0</v>
      </c>
      <c r="AH18" s="20" t="str">
        <f t="shared" si="4"/>
        <v>нд</v>
      </c>
      <c r="AI18" s="20" t="str">
        <f t="shared" si="4"/>
        <v>нд</v>
      </c>
      <c r="AJ18" s="20" t="str">
        <f t="shared" si="4"/>
        <v>нд</v>
      </c>
      <c r="AK18" s="20" t="str">
        <f t="shared" si="4"/>
        <v>нд</v>
      </c>
      <c r="AL18" s="20" t="str">
        <f t="shared" si="4"/>
        <v>нд</v>
      </c>
      <c r="AM18" s="20">
        <f t="shared" si="4"/>
        <v>242.77204631808078</v>
      </c>
      <c r="AN18" s="20">
        <f t="shared" si="4"/>
        <v>0</v>
      </c>
      <c r="AO18" s="20">
        <f t="shared" si="4"/>
        <v>0</v>
      </c>
      <c r="AP18" s="20">
        <f t="shared" si="4"/>
        <v>242.77204631808078</v>
      </c>
      <c r="AQ18" s="20">
        <f t="shared" si="4"/>
        <v>0</v>
      </c>
      <c r="AR18" s="18" t="str">
        <f t="shared" si="4"/>
        <v>нд</v>
      </c>
      <c r="AS18" s="18" t="str">
        <f t="shared" si="4"/>
        <v>нд</v>
      </c>
      <c r="AT18" s="18" t="str">
        <f t="shared" si="4"/>
        <v>нд</v>
      </c>
      <c r="AU18" s="18" t="str">
        <f t="shared" si="4"/>
        <v>нд</v>
      </c>
      <c r="AV18" s="18" t="str">
        <f t="shared" si="4"/>
        <v>нд</v>
      </c>
      <c r="AW18" s="20">
        <f t="shared" si="4"/>
        <v>239.40670298635877</v>
      </c>
      <c r="AX18" s="20">
        <f t="shared" si="4"/>
        <v>0</v>
      </c>
      <c r="AY18" s="20">
        <f t="shared" si="4"/>
        <v>0</v>
      </c>
      <c r="AZ18" s="20">
        <f t="shared" si="4"/>
        <v>239.40670298635877</v>
      </c>
      <c r="BA18" s="20">
        <f t="shared" si="4"/>
        <v>0</v>
      </c>
      <c r="BB18" s="18" t="str">
        <f t="shared" si="4"/>
        <v>нд</v>
      </c>
      <c r="BC18" s="18" t="str">
        <f t="shared" si="4"/>
        <v>нд</v>
      </c>
      <c r="BD18" s="18" t="str">
        <f t="shared" si="4"/>
        <v>нд</v>
      </c>
      <c r="BE18" s="18" t="str">
        <f t="shared" si="4"/>
        <v>нд</v>
      </c>
      <c r="BF18" s="18" t="str">
        <f t="shared" si="4"/>
        <v>нд</v>
      </c>
      <c r="BG18" s="20">
        <f t="shared" si="4"/>
        <v>255.66102074808376</v>
      </c>
      <c r="BH18" s="20">
        <f t="shared" si="4"/>
        <v>0</v>
      </c>
      <c r="BI18" s="20">
        <f t="shared" si="4"/>
        <v>0</v>
      </c>
      <c r="BJ18" s="20">
        <f t="shared" si="4"/>
        <v>255.66102074808376</v>
      </c>
      <c r="BK18" s="20">
        <f t="shared" si="4"/>
        <v>0</v>
      </c>
      <c r="BL18" s="18" t="str">
        <f t="shared" si="4"/>
        <v>нд</v>
      </c>
      <c r="BM18" s="18" t="str">
        <f t="shared" si="4"/>
        <v>нд</v>
      </c>
      <c r="BN18" s="18" t="str">
        <f t="shared" si="4"/>
        <v>нд</v>
      </c>
      <c r="BO18" s="18" t="str">
        <f t="shared" si="4"/>
        <v>нд</v>
      </c>
      <c r="BP18" s="18" t="str">
        <f t="shared" si="4"/>
        <v>нд</v>
      </c>
      <c r="BQ18" s="20">
        <f t="shared" si="4"/>
        <v>264.98898342835145</v>
      </c>
      <c r="BR18" s="20">
        <f t="shared" si="4"/>
        <v>0</v>
      </c>
      <c r="BS18" s="20">
        <f t="shared" si="4"/>
        <v>0</v>
      </c>
      <c r="BT18" s="20">
        <f t="shared" si="4"/>
        <v>264.98898342835145</v>
      </c>
      <c r="BU18" s="20">
        <f t="shared" si="4"/>
        <v>0</v>
      </c>
      <c r="BV18" s="18" t="str">
        <f t="shared" si="4"/>
        <v>нд</v>
      </c>
      <c r="BW18" s="18" t="str">
        <f t="shared" si="4"/>
        <v>нд</v>
      </c>
      <c r="BX18" s="18" t="str">
        <f t="shared" si="4"/>
        <v>нд</v>
      </c>
      <c r="BY18" s="18" t="str">
        <f t="shared" si="4"/>
        <v>нд</v>
      </c>
      <c r="BZ18" s="18" t="str">
        <f t="shared" si="4"/>
        <v>нд</v>
      </c>
      <c r="CA18" s="20">
        <f t="shared" si="4"/>
        <v>264.04141743670596</v>
      </c>
      <c r="CB18" s="20">
        <f t="shared" ref="CB18:CU19" si="5">+CB19</f>
        <v>0</v>
      </c>
      <c r="CC18" s="20">
        <f t="shared" si="5"/>
        <v>0</v>
      </c>
      <c r="CD18" s="20">
        <f t="shared" si="5"/>
        <v>264.04141743670596</v>
      </c>
      <c r="CE18" s="20">
        <f t="shared" si="5"/>
        <v>0</v>
      </c>
      <c r="CF18" s="18" t="str">
        <f t="shared" si="5"/>
        <v>нд</v>
      </c>
      <c r="CG18" s="18" t="str">
        <f t="shared" si="5"/>
        <v>нд</v>
      </c>
      <c r="CH18" s="18" t="str">
        <f t="shared" si="5"/>
        <v>нд</v>
      </c>
      <c r="CI18" s="18" t="str">
        <f t="shared" si="5"/>
        <v>нд</v>
      </c>
      <c r="CJ18" s="18" t="str">
        <f t="shared" si="5"/>
        <v>нд</v>
      </c>
      <c r="CK18" s="19">
        <f t="shared" si="5"/>
        <v>1383.9757709175806</v>
      </c>
      <c r="CL18" s="19">
        <f t="shared" si="5"/>
        <v>0</v>
      </c>
      <c r="CM18" s="19">
        <f t="shared" si="5"/>
        <v>0</v>
      </c>
      <c r="CN18" s="19">
        <f t="shared" si="5"/>
        <v>1383.9757709175806</v>
      </c>
      <c r="CO18" s="19">
        <f t="shared" si="5"/>
        <v>0</v>
      </c>
      <c r="CP18" s="19" t="str">
        <f t="shared" si="5"/>
        <v>нд</v>
      </c>
      <c r="CQ18" s="19" t="str">
        <f t="shared" si="5"/>
        <v>нд</v>
      </c>
      <c r="CR18" s="19" t="str">
        <f t="shared" si="5"/>
        <v>нд</v>
      </c>
      <c r="CS18" s="19" t="str">
        <f t="shared" si="5"/>
        <v>нд</v>
      </c>
      <c r="CT18" s="19" t="str">
        <f t="shared" si="5"/>
        <v>нд</v>
      </c>
      <c r="CU18" s="18" t="str">
        <f t="shared" si="5"/>
        <v>нд</v>
      </c>
    </row>
    <row r="19" spans="1:99" ht="35.25" customHeight="1" x14ac:dyDescent="0.25">
      <c r="A19" s="10" t="s">
        <v>88</v>
      </c>
      <c r="B19" s="22" t="s">
        <v>75</v>
      </c>
      <c r="C19" s="12" t="s">
        <v>68</v>
      </c>
      <c r="D19" s="18" t="str">
        <f>+D20</f>
        <v>нд</v>
      </c>
      <c r="E19" s="18" t="str">
        <f t="shared" ref="E19:CA20" si="6">+E20</f>
        <v>нд</v>
      </c>
      <c r="F19" s="18" t="str">
        <f t="shared" si="6"/>
        <v>нд</v>
      </c>
      <c r="G19" s="18" t="str">
        <f t="shared" si="6"/>
        <v>нд</v>
      </c>
      <c r="H19" s="20" t="str">
        <f t="shared" si="6"/>
        <v>нд</v>
      </c>
      <c r="I19" s="20" t="str">
        <f t="shared" si="6"/>
        <v>нд</v>
      </c>
      <c r="J19" s="18" t="str">
        <f t="shared" si="6"/>
        <v>нд</v>
      </c>
      <c r="K19" s="20" t="str">
        <f>+K20</f>
        <v>нд</v>
      </c>
      <c r="L19" s="20" t="str">
        <f t="shared" si="6"/>
        <v>нд</v>
      </c>
      <c r="M19" s="18" t="str">
        <f t="shared" si="6"/>
        <v>нд</v>
      </c>
      <c r="N19" s="20">
        <f t="shared" si="6"/>
        <v>354.62285707626631</v>
      </c>
      <c r="O19" s="19">
        <f t="shared" si="6"/>
        <v>1657.8554752775808</v>
      </c>
      <c r="P19" s="19">
        <f t="shared" si="6"/>
        <v>1962.230591890574</v>
      </c>
      <c r="Q19" s="19">
        <f t="shared" si="4"/>
        <v>1383.9757709175806</v>
      </c>
      <c r="R19" s="20" t="str">
        <f t="shared" si="4"/>
        <v>нд</v>
      </c>
      <c r="S19" s="20">
        <f t="shared" si="6"/>
        <v>112.60080000000001</v>
      </c>
      <c r="T19" s="18" t="str">
        <f t="shared" si="6"/>
        <v>нд</v>
      </c>
      <c r="U19" s="18" t="str">
        <f t="shared" si="6"/>
        <v>нд</v>
      </c>
      <c r="V19" s="20">
        <f t="shared" si="6"/>
        <v>112.60080000000001</v>
      </c>
      <c r="W19" s="18" t="str">
        <f t="shared" si="6"/>
        <v>нд</v>
      </c>
      <c r="X19" s="20">
        <f t="shared" si="6"/>
        <v>223.63196389672711</v>
      </c>
      <c r="Y19" s="21">
        <f t="shared" si="6"/>
        <v>0</v>
      </c>
      <c r="Z19" s="21">
        <f t="shared" si="6"/>
        <v>0</v>
      </c>
      <c r="AA19" s="20">
        <f t="shared" si="6"/>
        <v>112.60080000000001</v>
      </c>
      <c r="AB19" s="20">
        <f t="shared" si="6"/>
        <v>111.03116389672711</v>
      </c>
      <c r="AC19" s="20">
        <f t="shared" si="4"/>
        <v>117.10559999999998</v>
      </c>
      <c r="AD19" s="20">
        <f t="shared" si="4"/>
        <v>0</v>
      </c>
      <c r="AE19" s="20">
        <f t="shared" si="4"/>
        <v>0</v>
      </c>
      <c r="AF19" s="20">
        <f t="shared" si="4"/>
        <v>117.10559999999998</v>
      </c>
      <c r="AG19" s="20">
        <v>0</v>
      </c>
      <c r="AH19" s="20" t="str">
        <f t="shared" si="4"/>
        <v>нд</v>
      </c>
      <c r="AI19" s="20" t="str">
        <f t="shared" si="4"/>
        <v>нд</v>
      </c>
      <c r="AJ19" s="20" t="str">
        <f t="shared" si="4"/>
        <v>нд</v>
      </c>
      <c r="AK19" s="20" t="str">
        <f t="shared" si="4"/>
        <v>нд</v>
      </c>
      <c r="AL19" s="20" t="str">
        <f t="shared" si="4"/>
        <v>нд</v>
      </c>
      <c r="AM19" s="20">
        <f t="shared" si="6"/>
        <v>242.77204631808078</v>
      </c>
      <c r="AN19" s="20">
        <f t="shared" si="6"/>
        <v>0</v>
      </c>
      <c r="AO19" s="20">
        <f t="shared" si="6"/>
        <v>0</v>
      </c>
      <c r="AP19" s="20">
        <f t="shared" si="6"/>
        <v>242.77204631808078</v>
      </c>
      <c r="AQ19" s="20">
        <f t="shared" si="6"/>
        <v>0</v>
      </c>
      <c r="AR19" s="18" t="str">
        <f t="shared" si="6"/>
        <v>нд</v>
      </c>
      <c r="AS19" s="18" t="str">
        <f t="shared" si="6"/>
        <v>нд</v>
      </c>
      <c r="AT19" s="18" t="str">
        <f t="shared" si="6"/>
        <v>нд</v>
      </c>
      <c r="AU19" s="18" t="str">
        <f t="shared" si="6"/>
        <v>нд</v>
      </c>
      <c r="AV19" s="18" t="str">
        <f t="shared" si="6"/>
        <v>нд</v>
      </c>
      <c r="AW19" s="20">
        <f t="shared" si="6"/>
        <v>239.40670298635877</v>
      </c>
      <c r="AX19" s="20">
        <f t="shared" si="6"/>
        <v>0</v>
      </c>
      <c r="AY19" s="20">
        <f t="shared" si="6"/>
        <v>0</v>
      </c>
      <c r="AZ19" s="20">
        <f t="shared" si="6"/>
        <v>239.40670298635877</v>
      </c>
      <c r="BA19" s="20">
        <f t="shared" si="6"/>
        <v>0</v>
      </c>
      <c r="BB19" s="18" t="str">
        <f t="shared" si="6"/>
        <v>нд</v>
      </c>
      <c r="BC19" s="18" t="str">
        <f t="shared" si="6"/>
        <v>нд</v>
      </c>
      <c r="BD19" s="18" t="str">
        <f t="shared" si="6"/>
        <v>нд</v>
      </c>
      <c r="BE19" s="18" t="str">
        <f t="shared" si="6"/>
        <v>нд</v>
      </c>
      <c r="BF19" s="18" t="str">
        <f t="shared" si="6"/>
        <v>нд</v>
      </c>
      <c r="BG19" s="20">
        <f t="shared" si="6"/>
        <v>255.66102074808376</v>
      </c>
      <c r="BH19" s="20">
        <f t="shared" si="6"/>
        <v>0</v>
      </c>
      <c r="BI19" s="20">
        <f t="shared" si="6"/>
        <v>0</v>
      </c>
      <c r="BJ19" s="20">
        <f t="shared" si="6"/>
        <v>255.66102074808376</v>
      </c>
      <c r="BK19" s="20">
        <f t="shared" si="6"/>
        <v>0</v>
      </c>
      <c r="BL19" s="18" t="str">
        <f t="shared" si="6"/>
        <v>нд</v>
      </c>
      <c r="BM19" s="18" t="str">
        <f t="shared" si="6"/>
        <v>нд</v>
      </c>
      <c r="BN19" s="18" t="str">
        <f t="shared" si="6"/>
        <v>нд</v>
      </c>
      <c r="BO19" s="18" t="str">
        <f t="shared" si="6"/>
        <v>нд</v>
      </c>
      <c r="BP19" s="18" t="str">
        <f t="shared" si="6"/>
        <v>нд</v>
      </c>
      <c r="BQ19" s="20">
        <f t="shared" si="6"/>
        <v>264.98898342835145</v>
      </c>
      <c r="BR19" s="20">
        <f t="shared" si="6"/>
        <v>0</v>
      </c>
      <c r="BS19" s="20">
        <f t="shared" si="6"/>
        <v>0</v>
      </c>
      <c r="BT19" s="20">
        <f t="shared" si="6"/>
        <v>264.98898342835145</v>
      </c>
      <c r="BU19" s="20">
        <f t="shared" si="6"/>
        <v>0</v>
      </c>
      <c r="BV19" s="18" t="str">
        <f t="shared" si="6"/>
        <v>нд</v>
      </c>
      <c r="BW19" s="18" t="str">
        <f t="shared" si="6"/>
        <v>нд</v>
      </c>
      <c r="BX19" s="18" t="str">
        <f t="shared" si="6"/>
        <v>нд</v>
      </c>
      <c r="BY19" s="18" t="str">
        <f t="shared" si="6"/>
        <v>нд</v>
      </c>
      <c r="BZ19" s="18" t="str">
        <f t="shared" si="6"/>
        <v>нд</v>
      </c>
      <c r="CA19" s="20">
        <f t="shared" si="6"/>
        <v>264.04141743670596</v>
      </c>
      <c r="CB19" s="20">
        <f t="shared" ref="CB19:CU19" si="7">+CB20</f>
        <v>0</v>
      </c>
      <c r="CC19" s="20">
        <f t="shared" si="7"/>
        <v>0</v>
      </c>
      <c r="CD19" s="20">
        <f t="shared" si="7"/>
        <v>264.04141743670596</v>
      </c>
      <c r="CE19" s="20">
        <f t="shared" si="7"/>
        <v>0</v>
      </c>
      <c r="CF19" s="18" t="str">
        <f t="shared" si="7"/>
        <v>нд</v>
      </c>
      <c r="CG19" s="18" t="str">
        <f t="shared" si="7"/>
        <v>нд</v>
      </c>
      <c r="CH19" s="18" t="str">
        <f t="shared" si="7"/>
        <v>нд</v>
      </c>
      <c r="CI19" s="18" t="str">
        <f t="shared" si="7"/>
        <v>нд</v>
      </c>
      <c r="CJ19" s="18" t="str">
        <f t="shared" si="7"/>
        <v>нд</v>
      </c>
      <c r="CK19" s="19">
        <f t="shared" si="5"/>
        <v>1383.9757709175806</v>
      </c>
      <c r="CL19" s="19">
        <f t="shared" si="5"/>
        <v>0</v>
      </c>
      <c r="CM19" s="19">
        <f t="shared" si="5"/>
        <v>0</v>
      </c>
      <c r="CN19" s="19">
        <f t="shared" si="5"/>
        <v>1383.9757709175806</v>
      </c>
      <c r="CO19" s="19">
        <f t="shared" si="5"/>
        <v>0</v>
      </c>
      <c r="CP19" s="19" t="str">
        <f t="shared" si="5"/>
        <v>нд</v>
      </c>
      <c r="CQ19" s="19" t="str">
        <f t="shared" si="5"/>
        <v>нд</v>
      </c>
      <c r="CR19" s="19" t="str">
        <f t="shared" si="5"/>
        <v>нд</v>
      </c>
      <c r="CS19" s="19" t="str">
        <f t="shared" si="5"/>
        <v>нд</v>
      </c>
      <c r="CT19" s="19" t="str">
        <f t="shared" si="5"/>
        <v>нд</v>
      </c>
      <c r="CU19" s="18" t="str">
        <f t="shared" si="7"/>
        <v>нд</v>
      </c>
    </row>
    <row r="20" spans="1:99" ht="35.25" customHeight="1" x14ac:dyDescent="0.25">
      <c r="A20" s="10" t="s">
        <v>89</v>
      </c>
      <c r="B20" s="22" t="s">
        <v>76</v>
      </c>
      <c r="C20" s="12" t="s">
        <v>68</v>
      </c>
      <c r="D20" s="18" t="s">
        <v>79</v>
      </c>
      <c r="E20" s="18" t="s">
        <v>79</v>
      </c>
      <c r="F20" s="18" t="s">
        <v>79</v>
      </c>
      <c r="G20" s="18" t="s">
        <v>79</v>
      </c>
      <c r="H20" s="20" t="str">
        <f>+H21</f>
        <v>нд</v>
      </c>
      <c r="I20" s="20" t="str">
        <f>+I21</f>
        <v>нд</v>
      </c>
      <c r="J20" s="18" t="s">
        <v>79</v>
      </c>
      <c r="K20" s="20" t="str">
        <f>+K21</f>
        <v>нд</v>
      </c>
      <c r="L20" s="20" t="str">
        <f>+L21</f>
        <v>нд</v>
      </c>
      <c r="M20" s="18" t="s">
        <v>79</v>
      </c>
      <c r="N20" s="20">
        <f>+N21</f>
        <v>354.62285707626631</v>
      </c>
      <c r="O20" s="19">
        <f>+O21+O22</f>
        <v>1657.8554752775808</v>
      </c>
      <c r="P20" s="19">
        <f>+P21+P22</f>
        <v>1962.230591890574</v>
      </c>
      <c r="Q20" s="19">
        <f>+Q21+Q22</f>
        <v>1383.9757709175806</v>
      </c>
      <c r="R20" s="20" t="str">
        <f>+AH20</f>
        <v>нд</v>
      </c>
      <c r="S20" s="20">
        <f>+S21</f>
        <v>112.60080000000001</v>
      </c>
      <c r="T20" s="18" t="s">
        <v>79</v>
      </c>
      <c r="U20" s="18" t="s">
        <v>79</v>
      </c>
      <c r="V20" s="20">
        <f>+V21</f>
        <v>112.60080000000001</v>
      </c>
      <c r="W20" s="18" t="str">
        <f t="shared" si="6"/>
        <v>нд</v>
      </c>
      <c r="X20" s="20">
        <f t="shared" si="6"/>
        <v>223.63196389672711</v>
      </c>
      <c r="Y20" s="21">
        <f t="shared" si="6"/>
        <v>0</v>
      </c>
      <c r="Z20" s="21">
        <f t="shared" si="6"/>
        <v>0</v>
      </c>
      <c r="AA20" s="20">
        <f t="shared" si="6"/>
        <v>112.60080000000001</v>
      </c>
      <c r="AB20" s="20">
        <f t="shared" si="6"/>
        <v>111.03116389672711</v>
      </c>
      <c r="AC20" s="20">
        <f>+AC21</f>
        <v>117.10559999999998</v>
      </c>
      <c r="AD20" s="20">
        <f t="shared" si="4"/>
        <v>0</v>
      </c>
      <c r="AE20" s="20">
        <f t="shared" si="4"/>
        <v>0</v>
      </c>
      <c r="AF20" s="20">
        <f>+AF21</f>
        <v>117.10559999999998</v>
      </c>
      <c r="AG20" s="20">
        <v>0</v>
      </c>
      <c r="AH20" s="20" t="str">
        <f>+AH21</f>
        <v>нд</v>
      </c>
      <c r="AI20" s="20" t="str">
        <f t="shared" si="4"/>
        <v>нд</v>
      </c>
      <c r="AJ20" s="20" t="str">
        <f t="shared" si="4"/>
        <v>нд</v>
      </c>
      <c r="AK20" s="20" t="str">
        <f>+AK21</f>
        <v>нд</v>
      </c>
      <c r="AL20" s="20" t="str">
        <f>+AL21</f>
        <v>нд</v>
      </c>
      <c r="AM20" s="20">
        <f>+AM22</f>
        <v>242.77204631808078</v>
      </c>
      <c r="AN20" s="20">
        <v>0</v>
      </c>
      <c r="AO20" s="20">
        <v>0</v>
      </c>
      <c r="AP20" s="20">
        <f>+AP22</f>
        <v>242.77204631808078</v>
      </c>
      <c r="AQ20" s="20">
        <f>+AQ22</f>
        <v>0</v>
      </c>
      <c r="AR20" s="18" t="s">
        <v>79</v>
      </c>
      <c r="AS20" s="18" t="s">
        <v>79</v>
      </c>
      <c r="AT20" s="18" t="s">
        <v>79</v>
      </c>
      <c r="AU20" s="18" t="s">
        <v>79</v>
      </c>
      <c r="AV20" s="18" t="s">
        <v>79</v>
      </c>
      <c r="AW20" s="20">
        <f>+AW22</f>
        <v>239.40670298635877</v>
      </c>
      <c r="AX20" s="20">
        <f>+AX22</f>
        <v>0</v>
      </c>
      <c r="AY20" s="20">
        <f>+AY22</f>
        <v>0</v>
      </c>
      <c r="AZ20" s="20">
        <f t="shared" ref="AZ20:BA20" si="8">+AZ22</f>
        <v>239.40670298635877</v>
      </c>
      <c r="BA20" s="20">
        <f t="shared" si="8"/>
        <v>0</v>
      </c>
      <c r="BB20" s="18" t="s">
        <v>79</v>
      </c>
      <c r="BC20" s="18" t="s">
        <v>79</v>
      </c>
      <c r="BD20" s="18" t="s">
        <v>79</v>
      </c>
      <c r="BE20" s="18" t="s">
        <v>79</v>
      </c>
      <c r="BF20" s="18" t="s">
        <v>79</v>
      </c>
      <c r="BG20" s="20">
        <f>+BG22</f>
        <v>255.66102074808376</v>
      </c>
      <c r="BH20" s="20">
        <f>+BH22</f>
        <v>0</v>
      </c>
      <c r="BI20" s="20">
        <f>+BI22</f>
        <v>0</v>
      </c>
      <c r="BJ20" s="20">
        <f>+BJ22</f>
        <v>255.66102074808376</v>
      </c>
      <c r="BK20" s="20">
        <f>+BK22</f>
        <v>0</v>
      </c>
      <c r="BL20" s="18" t="s">
        <v>79</v>
      </c>
      <c r="BM20" s="18" t="s">
        <v>79</v>
      </c>
      <c r="BN20" s="18" t="s">
        <v>79</v>
      </c>
      <c r="BO20" s="18" t="s">
        <v>79</v>
      </c>
      <c r="BP20" s="18" t="s">
        <v>79</v>
      </c>
      <c r="BQ20" s="20">
        <f>+BQ22</f>
        <v>264.98898342835145</v>
      </c>
      <c r="BR20" s="20">
        <f>+BR22</f>
        <v>0</v>
      </c>
      <c r="BS20" s="20">
        <f>+BS22</f>
        <v>0</v>
      </c>
      <c r="BT20" s="20">
        <f>+BT22</f>
        <v>264.98898342835145</v>
      </c>
      <c r="BU20" s="20">
        <f>+BU22</f>
        <v>0</v>
      </c>
      <c r="BV20" s="18" t="s">
        <v>79</v>
      </c>
      <c r="BW20" s="18" t="s">
        <v>79</v>
      </c>
      <c r="BX20" s="18" t="s">
        <v>79</v>
      </c>
      <c r="BY20" s="18" t="s">
        <v>79</v>
      </c>
      <c r="BZ20" s="18" t="s">
        <v>79</v>
      </c>
      <c r="CA20" s="20">
        <f>+CA22</f>
        <v>264.04141743670596</v>
      </c>
      <c r="CB20" s="20">
        <f>+CB22</f>
        <v>0</v>
      </c>
      <c r="CC20" s="20">
        <f>+CC22</f>
        <v>0</v>
      </c>
      <c r="CD20" s="20">
        <f>+CD22</f>
        <v>264.04141743670596</v>
      </c>
      <c r="CE20" s="20">
        <f>+CE22</f>
        <v>0</v>
      </c>
      <c r="CF20" s="18" t="s">
        <v>79</v>
      </c>
      <c r="CG20" s="18" t="s">
        <v>79</v>
      </c>
      <c r="CH20" s="18" t="s">
        <v>79</v>
      </c>
      <c r="CI20" s="18" t="s">
        <v>79</v>
      </c>
      <c r="CJ20" s="18" t="s">
        <v>79</v>
      </c>
      <c r="CK20" s="19">
        <f>+CK22+CK21</f>
        <v>1383.9757709175806</v>
      </c>
      <c r="CL20" s="19">
        <f>+CL22</f>
        <v>0</v>
      </c>
      <c r="CM20" s="19">
        <f>+CM22</f>
        <v>0</v>
      </c>
      <c r="CN20" s="19">
        <f>+CN22+CN21</f>
        <v>1383.9757709175806</v>
      </c>
      <c r="CO20" s="19">
        <f>+CO21+CO22</f>
        <v>0</v>
      </c>
      <c r="CP20" s="19" t="s">
        <v>79</v>
      </c>
      <c r="CQ20" s="19" t="s">
        <v>79</v>
      </c>
      <c r="CR20" s="19" t="s">
        <v>79</v>
      </c>
      <c r="CS20" s="19" t="s">
        <v>79</v>
      </c>
      <c r="CT20" s="19" t="s">
        <v>79</v>
      </c>
      <c r="CU20" s="18" t="s">
        <v>79</v>
      </c>
    </row>
    <row r="21" spans="1:99" s="31" customFormat="1" ht="56.25" x14ac:dyDescent="0.25">
      <c r="A21" s="23" t="s">
        <v>132</v>
      </c>
      <c r="B21" s="24" t="s">
        <v>134</v>
      </c>
      <c r="C21" s="25" t="s">
        <v>135</v>
      </c>
      <c r="D21" s="26" t="s">
        <v>98</v>
      </c>
      <c r="E21" s="26">
        <v>2022</v>
      </c>
      <c r="F21" s="26">
        <v>2025</v>
      </c>
      <c r="G21" s="26" t="s">
        <v>79</v>
      </c>
      <c r="H21" s="27" t="str">
        <f>+H22</f>
        <v>нд</v>
      </c>
      <c r="I21" s="27" t="str">
        <f t="shared" ref="I21:L21" si="9">+I22</f>
        <v>нд</v>
      </c>
      <c r="J21" s="27" t="str">
        <f t="shared" si="9"/>
        <v>нд</v>
      </c>
      <c r="K21" s="27" t="str">
        <f t="shared" si="9"/>
        <v>нд</v>
      </c>
      <c r="L21" s="27" t="str">
        <f t="shared" si="9"/>
        <v>нд</v>
      </c>
      <c r="M21" s="26" t="s">
        <v>79</v>
      </c>
      <c r="N21" s="27">
        <v>354.62285707626631</v>
      </c>
      <c r="O21" s="27">
        <v>390.98530436000004</v>
      </c>
      <c r="P21" s="27">
        <f>+X21+AC21+N21</f>
        <v>695.36042097299344</v>
      </c>
      <c r="Q21" s="27">
        <f>+AC21</f>
        <v>117.10559999999998</v>
      </c>
      <c r="R21" s="27" t="str">
        <f>+AH21</f>
        <v>нд</v>
      </c>
      <c r="S21" s="27">
        <f>+V21</f>
        <v>112.60080000000001</v>
      </c>
      <c r="T21" s="26" t="s">
        <v>79</v>
      </c>
      <c r="U21" s="26" t="s">
        <v>79</v>
      </c>
      <c r="V21" s="27">
        <v>112.60080000000001</v>
      </c>
      <c r="W21" s="26" t="s">
        <v>79</v>
      </c>
      <c r="X21" s="27">
        <f>+AA21+AB21</f>
        <v>223.63196389672711</v>
      </c>
      <c r="Y21" s="28">
        <v>0</v>
      </c>
      <c r="Z21" s="28">
        <v>0</v>
      </c>
      <c r="AA21" s="27">
        <f>+V21</f>
        <v>112.60080000000001</v>
      </c>
      <c r="AB21" s="27">
        <v>111.03116389672711</v>
      </c>
      <c r="AC21" s="27">
        <f>+AF21+AG21</f>
        <v>117.10559999999998</v>
      </c>
      <c r="AD21" s="27">
        <v>0</v>
      </c>
      <c r="AE21" s="27">
        <v>0</v>
      </c>
      <c r="AF21" s="27">
        <v>117.10559999999998</v>
      </c>
      <c r="AG21" s="27">
        <v>0</v>
      </c>
      <c r="AH21" s="27" t="s">
        <v>79</v>
      </c>
      <c r="AI21" s="27" t="s">
        <v>79</v>
      </c>
      <c r="AJ21" s="27" t="s">
        <v>79</v>
      </c>
      <c r="AK21" s="27" t="s">
        <v>79</v>
      </c>
      <c r="AL21" s="27" t="s">
        <v>79</v>
      </c>
      <c r="AM21" s="27" t="s">
        <v>79</v>
      </c>
      <c r="AN21" s="26" t="s">
        <v>79</v>
      </c>
      <c r="AO21" s="26" t="s">
        <v>79</v>
      </c>
      <c r="AP21" s="27" t="s">
        <v>79</v>
      </c>
      <c r="AQ21" s="26" t="s">
        <v>79</v>
      </c>
      <c r="AR21" s="26" t="s">
        <v>79</v>
      </c>
      <c r="AS21" s="26" t="s">
        <v>79</v>
      </c>
      <c r="AT21" s="26" t="s">
        <v>79</v>
      </c>
      <c r="AU21" s="26" t="s">
        <v>79</v>
      </c>
      <c r="AV21" s="26" t="s">
        <v>79</v>
      </c>
      <c r="AW21" s="27" t="s">
        <v>79</v>
      </c>
      <c r="AX21" s="26" t="s">
        <v>79</v>
      </c>
      <c r="AY21" s="26" t="s">
        <v>79</v>
      </c>
      <c r="AZ21" s="27" t="s">
        <v>79</v>
      </c>
      <c r="BA21" s="27" t="s">
        <v>79</v>
      </c>
      <c r="BB21" s="26" t="s">
        <v>79</v>
      </c>
      <c r="BC21" s="26" t="s">
        <v>79</v>
      </c>
      <c r="BD21" s="26" t="s">
        <v>79</v>
      </c>
      <c r="BE21" s="26" t="s">
        <v>79</v>
      </c>
      <c r="BF21" s="26" t="s">
        <v>79</v>
      </c>
      <c r="BG21" s="27" t="s">
        <v>79</v>
      </c>
      <c r="BH21" s="26" t="s">
        <v>79</v>
      </c>
      <c r="BI21" s="26" t="s">
        <v>79</v>
      </c>
      <c r="BJ21" s="27" t="s">
        <v>79</v>
      </c>
      <c r="BK21" s="26" t="s">
        <v>79</v>
      </c>
      <c r="BL21" s="26" t="s">
        <v>79</v>
      </c>
      <c r="BM21" s="26" t="s">
        <v>79</v>
      </c>
      <c r="BN21" s="26" t="s">
        <v>79</v>
      </c>
      <c r="BO21" s="26" t="s">
        <v>79</v>
      </c>
      <c r="BP21" s="26" t="s">
        <v>79</v>
      </c>
      <c r="BQ21" s="27" t="s">
        <v>79</v>
      </c>
      <c r="BR21" s="26" t="s">
        <v>79</v>
      </c>
      <c r="BS21" s="26" t="s">
        <v>79</v>
      </c>
      <c r="BT21" s="26" t="s">
        <v>79</v>
      </c>
      <c r="BU21" s="26" t="s">
        <v>79</v>
      </c>
      <c r="BV21" s="26" t="s">
        <v>79</v>
      </c>
      <c r="BW21" s="26" t="s">
        <v>79</v>
      </c>
      <c r="BX21" s="26" t="s">
        <v>79</v>
      </c>
      <c r="BY21" s="26" t="s">
        <v>79</v>
      </c>
      <c r="BZ21" s="26" t="s">
        <v>79</v>
      </c>
      <c r="CA21" s="27" t="s">
        <v>79</v>
      </c>
      <c r="CB21" s="26" t="s">
        <v>79</v>
      </c>
      <c r="CC21" s="26" t="s">
        <v>79</v>
      </c>
      <c r="CD21" s="27" t="s">
        <v>79</v>
      </c>
      <c r="CE21" s="26" t="s">
        <v>79</v>
      </c>
      <c r="CF21" s="26" t="s">
        <v>79</v>
      </c>
      <c r="CG21" s="26" t="s">
        <v>79</v>
      </c>
      <c r="CH21" s="26" t="s">
        <v>79</v>
      </c>
      <c r="CI21" s="26" t="s">
        <v>79</v>
      </c>
      <c r="CJ21" s="26" t="s">
        <v>79</v>
      </c>
      <c r="CK21" s="29">
        <f>+CL21+CM21+CN21+CO21</f>
        <v>117.10559999999998</v>
      </c>
      <c r="CL21" s="29">
        <v>0</v>
      </c>
      <c r="CM21" s="29">
        <v>0</v>
      </c>
      <c r="CN21" s="29">
        <f>+AF21</f>
        <v>117.10559999999998</v>
      </c>
      <c r="CO21" s="29">
        <f>+AG21</f>
        <v>0</v>
      </c>
      <c r="CP21" s="29" t="s">
        <v>79</v>
      </c>
      <c r="CQ21" s="29" t="s">
        <v>79</v>
      </c>
      <c r="CR21" s="29" t="s">
        <v>79</v>
      </c>
      <c r="CS21" s="29" t="s">
        <v>79</v>
      </c>
      <c r="CT21" s="29" t="s">
        <v>79</v>
      </c>
      <c r="CU21" s="30" t="s">
        <v>79</v>
      </c>
    </row>
    <row r="22" spans="1:99" s="31" customFormat="1" ht="57" customHeight="1" x14ac:dyDescent="0.25">
      <c r="A22" s="23" t="s">
        <v>133</v>
      </c>
      <c r="B22" s="24" t="s">
        <v>78</v>
      </c>
      <c r="C22" s="25" t="s">
        <v>136</v>
      </c>
      <c r="D22" s="26" t="s">
        <v>131</v>
      </c>
      <c r="E22" s="26">
        <v>2026</v>
      </c>
      <c r="F22" s="26">
        <v>2030</v>
      </c>
      <c r="G22" s="26" t="s">
        <v>79</v>
      </c>
      <c r="H22" s="27" t="str">
        <f>+H23</f>
        <v>нд</v>
      </c>
      <c r="I22" s="27" t="str">
        <f>+H22</f>
        <v>нд</v>
      </c>
      <c r="J22" s="26" t="s">
        <v>79</v>
      </c>
      <c r="K22" s="26" t="s">
        <v>79</v>
      </c>
      <c r="L22" s="26" t="s">
        <v>79</v>
      </c>
      <c r="M22" s="26" t="s">
        <v>79</v>
      </c>
      <c r="N22" s="26">
        <v>0</v>
      </c>
      <c r="O22" s="29">
        <f>+Q22</f>
        <v>1266.8701709175807</v>
      </c>
      <c r="P22" s="29">
        <f>+Q22</f>
        <v>1266.8701709175807</v>
      </c>
      <c r="Q22" s="29">
        <f>+AM22+AW22+BG22+BQ22+CA22</f>
        <v>1266.8701709175807</v>
      </c>
      <c r="R22" s="29" t="str">
        <f>+AH22</f>
        <v>нд</v>
      </c>
      <c r="S22" s="26" t="s">
        <v>79</v>
      </c>
      <c r="T22" s="26" t="s">
        <v>79</v>
      </c>
      <c r="U22" s="26" t="s">
        <v>79</v>
      </c>
      <c r="V22" s="26" t="s">
        <v>79</v>
      </c>
      <c r="W22" s="26" t="s">
        <v>79</v>
      </c>
      <c r="X22" s="26" t="s">
        <v>79</v>
      </c>
      <c r="Y22" s="26" t="s">
        <v>79</v>
      </c>
      <c r="Z22" s="26" t="s">
        <v>79</v>
      </c>
      <c r="AA22" s="26" t="s">
        <v>79</v>
      </c>
      <c r="AB22" s="26" t="s">
        <v>79</v>
      </c>
      <c r="AC22" s="27" t="str">
        <f>+AF22</f>
        <v>нд</v>
      </c>
      <c r="AD22" s="26" t="s">
        <v>79</v>
      </c>
      <c r="AE22" s="26" t="s">
        <v>79</v>
      </c>
      <c r="AF22" s="26" t="s">
        <v>79</v>
      </c>
      <c r="AG22" s="26" t="s">
        <v>79</v>
      </c>
      <c r="AH22" s="26" t="s">
        <v>79</v>
      </c>
      <c r="AI22" s="26" t="s">
        <v>79</v>
      </c>
      <c r="AJ22" s="26" t="s">
        <v>79</v>
      </c>
      <c r="AK22" s="26" t="s">
        <v>79</v>
      </c>
      <c r="AL22" s="26" t="s">
        <v>79</v>
      </c>
      <c r="AM22" s="27">
        <f>+AP22</f>
        <v>242.77204631808078</v>
      </c>
      <c r="AN22" s="27">
        <v>0</v>
      </c>
      <c r="AO22" s="27">
        <v>0</v>
      </c>
      <c r="AP22" s="27">
        <v>242.77204631808078</v>
      </c>
      <c r="AQ22" s="27">
        <v>0</v>
      </c>
      <c r="AR22" s="26" t="s">
        <v>79</v>
      </c>
      <c r="AS22" s="26" t="s">
        <v>79</v>
      </c>
      <c r="AT22" s="26" t="s">
        <v>79</v>
      </c>
      <c r="AU22" s="26" t="s">
        <v>79</v>
      </c>
      <c r="AV22" s="26" t="s">
        <v>79</v>
      </c>
      <c r="AW22" s="27">
        <f>+AZ22</f>
        <v>239.40670298635877</v>
      </c>
      <c r="AX22" s="27">
        <v>0</v>
      </c>
      <c r="AY22" s="27">
        <v>0</v>
      </c>
      <c r="AZ22" s="27">
        <v>239.40670298635877</v>
      </c>
      <c r="BA22" s="27">
        <v>0</v>
      </c>
      <c r="BB22" s="26" t="s">
        <v>79</v>
      </c>
      <c r="BC22" s="26" t="s">
        <v>79</v>
      </c>
      <c r="BD22" s="26" t="s">
        <v>79</v>
      </c>
      <c r="BE22" s="26" t="s">
        <v>79</v>
      </c>
      <c r="BF22" s="26" t="s">
        <v>79</v>
      </c>
      <c r="BG22" s="27">
        <f>+BJ22</f>
        <v>255.66102074808376</v>
      </c>
      <c r="BH22" s="27">
        <v>0</v>
      </c>
      <c r="BI22" s="27">
        <v>0</v>
      </c>
      <c r="BJ22" s="27">
        <v>255.66102074808376</v>
      </c>
      <c r="BK22" s="27">
        <v>0</v>
      </c>
      <c r="BL22" s="26" t="s">
        <v>79</v>
      </c>
      <c r="BM22" s="26" t="s">
        <v>79</v>
      </c>
      <c r="BN22" s="26" t="s">
        <v>79</v>
      </c>
      <c r="BO22" s="26" t="s">
        <v>79</v>
      </c>
      <c r="BP22" s="26" t="s">
        <v>79</v>
      </c>
      <c r="BQ22" s="27">
        <f>+BT22</f>
        <v>264.98898342835145</v>
      </c>
      <c r="BR22" s="27">
        <v>0</v>
      </c>
      <c r="BS22" s="27">
        <v>0</v>
      </c>
      <c r="BT22" s="27">
        <v>264.98898342835145</v>
      </c>
      <c r="BU22" s="27">
        <v>0</v>
      </c>
      <c r="BV22" s="26" t="s">
        <v>79</v>
      </c>
      <c r="BW22" s="26" t="s">
        <v>79</v>
      </c>
      <c r="BX22" s="26" t="s">
        <v>79</v>
      </c>
      <c r="BY22" s="26" t="s">
        <v>79</v>
      </c>
      <c r="BZ22" s="26" t="s">
        <v>79</v>
      </c>
      <c r="CA22" s="27">
        <f>+CD22</f>
        <v>264.04141743670596</v>
      </c>
      <c r="CB22" s="27">
        <v>0</v>
      </c>
      <c r="CC22" s="27">
        <v>0</v>
      </c>
      <c r="CD22" s="27">
        <v>264.04141743670596</v>
      </c>
      <c r="CE22" s="27">
        <v>0</v>
      </c>
      <c r="CF22" s="26" t="s">
        <v>79</v>
      </c>
      <c r="CG22" s="26" t="s">
        <v>79</v>
      </c>
      <c r="CH22" s="26" t="s">
        <v>79</v>
      </c>
      <c r="CI22" s="26" t="s">
        <v>79</v>
      </c>
      <c r="CJ22" s="26" t="s">
        <v>79</v>
      </c>
      <c r="CK22" s="29">
        <f>+CL22+CM22+CN22+CO22</f>
        <v>1266.8701709175807</v>
      </c>
      <c r="CL22" s="29">
        <f>+CB22+BR22+BH22+AX22+AN22</f>
        <v>0</v>
      </c>
      <c r="CM22" s="29">
        <f>+CC22+BS22+BI22+AY22+AO22</f>
        <v>0</v>
      </c>
      <c r="CN22" s="29">
        <f>+CD22+BT22+BJ22+AZ22+AP22</f>
        <v>1266.8701709175807</v>
      </c>
      <c r="CO22" s="29">
        <f>+CE22+BU22+BK22+BA22+AQ22</f>
        <v>0</v>
      </c>
      <c r="CP22" s="29" t="s">
        <v>79</v>
      </c>
      <c r="CQ22" s="29" t="s">
        <v>79</v>
      </c>
      <c r="CR22" s="29" t="s">
        <v>79</v>
      </c>
      <c r="CS22" s="29" t="s">
        <v>79</v>
      </c>
      <c r="CT22" s="29" t="s">
        <v>79</v>
      </c>
      <c r="CU22" s="30" t="s">
        <v>156</v>
      </c>
    </row>
    <row r="23" spans="1:99" ht="45.75" customHeight="1" x14ac:dyDescent="0.25">
      <c r="A23" s="32" t="s">
        <v>90</v>
      </c>
      <c r="B23" s="22" t="s">
        <v>77</v>
      </c>
      <c r="C23" s="12" t="s">
        <v>68</v>
      </c>
      <c r="D23" s="18" t="s">
        <v>79</v>
      </c>
      <c r="E23" s="18" t="s">
        <v>79</v>
      </c>
      <c r="F23" s="18" t="s">
        <v>79</v>
      </c>
      <c r="G23" s="18" t="s">
        <v>79</v>
      </c>
      <c r="H23" s="18" t="s">
        <v>79</v>
      </c>
      <c r="I23" s="18" t="s">
        <v>79</v>
      </c>
      <c r="J23" s="18" t="s">
        <v>79</v>
      </c>
      <c r="K23" s="18" t="s">
        <v>79</v>
      </c>
      <c r="L23" s="18" t="s">
        <v>79</v>
      </c>
      <c r="M23" s="18" t="s">
        <v>79</v>
      </c>
      <c r="N23" s="18" t="s">
        <v>79</v>
      </c>
      <c r="O23" s="18" t="s">
        <v>79</v>
      </c>
      <c r="P23" s="18" t="s">
        <v>79</v>
      </c>
      <c r="Q23" s="19" t="s">
        <v>79</v>
      </c>
      <c r="R23" s="18" t="s">
        <v>79</v>
      </c>
      <c r="S23" s="18" t="s">
        <v>79</v>
      </c>
      <c r="T23" s="18" t="s">
        <v>79</v>
      </c>
      <c r="U23" s="18" t="s">
        <v>79</v>
      </c>
      <c r="V23" s="18" t="s">
        <v>79</v>
      </c>
      <c r="W23" s="18" t="s">
        <v>79</v>
      </c>
      <c r="X23" s="18" t="s">
        <v>79</v>
      </c>
      <c r="Y23" s="18" t="s">
        <v>79</v>
      </c>
      <c r="Z23" s="18" t="s">
        <v>79</v>
      </c>
      <c r="AA23" s="18" t="s">
        <v>79</v>
      </c>
      <c r="AB23" s="18" t="s">
        <v>79</v>
      </c>
      <c r="AC23" s="18" t="s">
        <v>79</v>
      </c>
      <c r="AD23" s="18" t="s">
        <v>79</v>
      </c>
      <c r="AE23" s="18" t="s">
        <v>79</v>
      </c>
      <c r="AF23" s="18" t="s">
        <v>79</v>
      </c>
      <c r="AG23" s="18" t="s">
        <v>79</v>
      </c>
      <c r="AH23" s="18" t="s">
        <v>79</v>
      </c>
      <c r="AI23" s="18" t="s">
        <v>79</v>
      </c>
      <c r="AJ23" s="18" t="s">
        <v>79</v>
      </c>
      <c r="AK23" s="18" t="s">
        <v>79</v>
      </c>
      <c r="AL23" s="18" t="s">
        <v>79</v>
      </c>
      <c r="AM23" s="18" t="s">
        <v>79</v>
      </c>
      <c r="AN23" s="18" t="s">
        <v>79</v>
      </c>
      <c r="AO23" s="18" t="s">
        <v>79</v>
      </c>
      <c r="AP23" s="18" t="s">
        <v>79</v>
      </c>
      <c r="AQ23" s="18" t="s">
        <v>79</v>
      </c>
      <c r="AR23" s="18" t="s">
        <v>79</v>
      </c>
      <c r="AS23" s="18" t="s">
        <v>79</v>
      </c>
      <c r="AT23" s="18" t="s">
        <v>79</v>
      </c>
      <c r="AU23" s="18" t="s">
        <v>79</v>
      </c>
      <c r="AV23" s="18" t="s">
        <v>79</v>
      </c>
      <c r="AW23" s="18" t="s">
        <v>79</v>
      </c>
      <c r="AX23" s="18" t="s">
        <v>79</v>
      </c>
      <c r="AY23" s="18" t="s">
        <v>79</v>
      </c>
      <c r="AZ23" s="18" t="s">
        <v>79</v>
      </c>
      <c r="BA23" s="18" t="s">
        <v>79</v>
      </c>
      <c r="BB23" s="18" t="s">
        <v>79</v>
      </c>
      <c r="BC23" s="18" t="s">
        <v>79</v>
      </c>
      <c r="BD23" s="18" t="s">
        <v>79</v>
      </c>
      <c r="BE23" s="18" t="s">
        <v>79</v>
      </c>
      <c r="BF23" s="18" t="s">
        <v>79</v>
      </c>
      <c r="BG23" s="18" t="s">
        <v>79</v>
      </c>
      <c r="BH23" s="18" t="s">
        <v>79</v>
      </c>
      <c r="BI23" s="18" t="s">
        <v>79</v>
      </c>
      <c r="BJ23" s="18" t="s">
        <v>79</v>
      </c>
      <c r="BK23" s="18" t="s">
        <v>79</v>
      </c>
      <c r="BL23" s="18" t="s">
        <v>79</v>
      </c>
      <c r="BM23" s="18" t="s">
        <v>79</v>
      </c>
      <c r="BN23" s="18" t="s">
        <v>79</v>
      </c>
      <c r="BO23" s="18" t="s">
        <v>79</v>
      </c>
      <c r="BP23" s="18" t="s">
        <v>79</v>
      </c>
      <c r="BQ23" s="18" t="s">
        <v>79</v>
      </c>
      <c r="BR23" s="18" t="s">
        <v>79</v>
      </c>
      <c r="BS23" s="18" t="s">
        <v>79</v>
      </c>
      <c r="BT23" s="18" t="s">
        <v>79</v>
      </c>
      <c r="BU23" s="18" t="s">
        <v>79</v>
      </c>
      <c r="BV23" s="18" t="s">
        <v>79</v>
      </c>
      <c r="BW23" s="18" t="s">
        <v>79</v>
      </c>
      <c r="BX23" s="18" t="s">
        <v>79</v>
      </c>
      <c r="BY23" s="18" t="s">
        <v>79</v>
      </c>
      <c r="BZ23" s="18" t="s">
        <v>79</v>
      </c>
      <c r="CA23" s="18" t="s">
        <v>79</v>
      </c>
      <c r="CB23" s="18" t="s">
        <v>79</v>
      </c>
      <c r="CC23" s="18" t="s">
        <v>79</v>
      </c>
      <c r="CD23" s="18" t="s">
        <v>79</v>
      </c>
      <c r="CE23" s="18" t="s">
        <v>79</v>
      </c>
      <c r="CF23" s="18" t="s">
        <v>79</v>
      </c>
      <c r="CG23" s="18" t="s">
        <v>79</v>
      </c>
      <c r="CH23" s="18" t="s">
        <v>79</v>
      </c>
      <c r="CI23" s="18" t="s">
        <v>79</v>
      </c>
      <c r="CJ23" s="18" t="s">
        <v>79</v>
      </c>
      <c r="CK23" s="19" t="s">
        <v>79</v>
      </c>
      <c r="CL23" s="19" t="s">
        <v>79</v>
      </c>
      <c r="CM23" s="19" t="s">
        <v>79</v>
      </c>
      <c r="CN23" s="19" t="s">
        <v>79</v>
      </c>
      <c r="CO23" s="19" t="s">
        <v>79</v>
      </c>
      <c r="CP23" s="19" t="s">
        <v>79</v>
      </c>
      <c r="CQ23" s="19" t="s">
        <v>79</v>
      </c>
      <c r="CR23" s="19" t="s">
        <v>79</v>
      </c>
      <c r="CS23" s="19" t="s">
        <v>79</v>
      </c>
      <c r="CT23" s="19" t="s">
        <v>79</v>
      </c>
      <c r="CU23" s="18" t="s">
        <v>79</v>
      </c>
    </row>
    <row r="24" spans="1:99" s="16" customFormat="1" ht="45.75" customHeight="1" x14ac:dyDescent="0.25">
      <c r="A24" s="10" t="s">
        <v>94</v>
      </c>
      <c r="B24" s="11" t="s">
        <v>91</v>
      </c>
      <c r="C24" s="12" t="s">
        <v>68</v>
      </c>
      <c r="D24" s="13" t="s">
        <v>79</v>
      </c>
      <c r="E24" s="13" t="s">
        <v>79</v>
      </c>
      <c r="F24" s="13" t="s">
        <v>79</v>
      </c>
      <c r="G24" s="13" t="s">
        <v>79</v>
      </c>
      <c r="H24" s="13" t="s">
        <v>79</v>
      </c>
      <c r="I24" s="13" t="s">
        <v>79</v>
      </c>
      <c r="J24" s="13" t="s">
        <v>79</v>
      </c>
      <c r="K24" s="13" t="s">
        <v>79</v>
      </c>
      <c r="L24" s="13" t="s">
        <v>79</v>
      </c>
      <c r="M24" s="13" t="s">
        <v>79</v>
      </c>
      <c r="N24" s="13" t="s">
        <v>79</v>
      </c>
      <c r="O24" s="13" t="s">
        <v>79</v>
      </c>
      <c r="P24" s="13" t="s">
        <v>79</v>
      </c>
      <c r="Q24" s="14" t="s">
        <v>79</v>
      </c>
      <c r="R24" s="13" t="s">
        <v>79</v>
      </c>
      <c r="S24" s="13" t="s">
        <v>79</v>
      </c>
      <c r="T24" s="13" t="s">
        <v>79</v>
      </c>
      <c r="U24" s="13" t="s">
        <v>79</v>
      </c>
      <c r="V24" s="13" t="s">
        <v>79</v>
      </c>
      <c r="W24" s="13" t="s">
        <v>79</v>
      </c>
      <c r="X24" s="13" t="s">
        <v>79</v>
      </c>
      <c r="Y24" s="13" t="s">
        <v>79</v>
      </c>
      <c r="Z24" s="13" t="s">
        <v>79</v>
      </c>
      <c r="AA24" s="13" t="s">
        <v>79</v>
      </c>
      <c r="AB24" s="13" t="s">
        <v>79</v>
      </c>
      <c r="AC24" s="13" t="s">
        <v>79</v>
      </c>
      <c r="AD24" s="13" t="s">
        <v>79</v>
      </c>
      <c r="AE24" s="13" t="s">
        <v>79</v>
      </c>
      <c r="AF24" s="13" t="s">
        <v>79</v>
      </c>
      <c r="AG24" s="13" t="s">
        <v>79</v>
      </c>
      <c r="AH24" s="13" t="s">
        <v>79</v>
      </c>
      <c r="AI24" s="13" t="s">
        <v>79</v>
      </c>
      <c r="AJ24" s="13" t="s">
        <v>79</v>
      </c>
      <c r="AK24" s="13" t="s">
        <v>79</v>
      </c>
      <c r="AL24" s="13" t="s">
        <v>79</v>
      </c>
      <c r="AM24" s="13" t="s">
        <v>79</v>
      </c>
      <c r="AN24" s="13" t="s">
        <v>79</v>
      </c>
      <c r="AO24" s="13" t="s">
        <v>79</v>
      </c>
      <c r="AP24" s="13" t="s">
        <v>79</v>
      </c>
      <c r="AQ24" s="13" t="s">
        <v>79</v>
      </c>
      <c r="AR24" s="13" t="s">
        <v>79</v>
      </c>
      <c r="AS24" s="13" t="s">
        <v>79</v>
      </c>
      <c r="AT24" s="13" t="s">
        <v>79</v>
      </c>
      <c r="AU24" s="13" t="s">
        <v>79</v>
      </c>
      <c r="AV24" s="13" t="s">
        <v>79</v>
      </c>
      <c r="AW24" s="13" t="s">
        <v>79</v>
      </c>
      <c r="AX24" s="13" t="s">
        <v>79</v>
      </c>
      <c r="AY24" s="13" t="s">
        <v>79</v>
      </c>
      <c r="AZ24" s="13" t="s">
        <v>79</v>
      </c>
      <c r="BA24" s="13" t="s">
        <v>79</v>
      </c>
      <c r="BB24" s="13" t="s">
        <v>79</v>
      </c>
      <c r="BC24" s="13" t="s">
        <v>79</v>
      </c>
      <c r="BD24" s="13" t="s">
        <v>79</v>
      </c>
      <c r="BE24" s="13" t="s">
        <v>79</v>
      </c>
      <c r="BF24" s="13" t="s">
        <v>79</v>
      </c>
      <c r="BG24" s="13" t="s">
        <v>79</v>
      </c>
      <c r="BH24" s="13" t="s">
        <v>79</v>
      </c>
      <c r="BI24" s="13" t="s">
        <v>79</v>
      </c>
      <c r="BJ24" s="13" t="s">
        <v>79</v>
      </c>
      <c r="BK24" s="13" t="s">
        <v>79</v>
      </c>
      <c r="BL24" s="13" t="s">
        <v>79</v>
      </c>
      <c r="BM24" s="13" t="s">
        <v>79</v>
      </c>
      <c r="BN24" s="13" t="s">
        <v>79</v>
      </c>
      <c r="BO24" s="13" t="s">
        <v>79</v>
      </c>
      <c r="BP24" s="13" t="s">
        <v>79</v>
      </c>
      <c r="BQ24" s="13" t="s">
        <v>79</v>
      </c>
      <c r="BR24" s="13" t="s">
        <v>79</v>
      </c>
      <c r="BS24" s="13" t="s">
        <v>79</v>
      </c>
      <c r="BT24" s="13" t="s">
        <v>79</v>
      </c>
      <c r="BU24" s="13" t="s">
        <v>79</v>
      </c>
      <c r="BV24" s="13" t="s">
        <v>79</v>
      </c>
      <c r="BW24" s="13" t="s">
        <v>79</v>
      </c>
      <c r="BX24" s="13" t="s">
        <v>79</v>
      </c>
      <c r="BY24" s="13" t="s">
        <v>79</v>
      </c>
      <c r="BZ24" s="13" t="s">
        <v>79</v>
      </c>
      <c r="CA24" s="13" t="s">
        <v>79</v>
      </c>
      <c r="CB24" s="13" t="s">
        <v>79</v>
      </c>
      <c r="CC24" s="13" t="s">
        <v>79</v>
      </c>
      <c r="CD24" s="13" t="s">
        <v>79</v>
      </c>
      <c r="CE24" s="13" t="s">
        <v>79</v>
      </c>
      <c r="CF24" s="13" t="s">
        <v>79</v>
      </c>
      <c r="CG24" s="13" t="s">
        <v>79</v>
      </c>
      <c r="CH24" s="13" t="s">
        <v>79</v>
      </c>
      <c r="CI24" s="13" t="s">
        <v>79</v>
      </c>
      <c r="CJ24" s="13" t="s">
        <v>79</v>
      </c>
      <c r="CK24" s="14" t="s">
        <v>79</v>
      </c>
      <c r="CL24" s="14" t="s">
        <v>79</v>
      </c>
      <c r="CM24" s="14" t="s">
        <v>79</v>
      </c>
      <c r="CN24" s="14" t="s">
        <v>79</v>
      </c>
      <c r="CO24" s="14" t="s">
        <v>79</v>
      </c>
      <c r="CP24" s="14" t="s">
        <v>79</v>
      </c>
      <c r="CQ24" s="14" t="s">
        <v>79</v>
      </c>
      <c r="CR24" s="14" t="s">
        <v>79</v>
      </c>
      <c r="CS24" s="14" t="s">
        <v>79</v>
      </c>
      <c r="CT24" s="14" t="s">
        <v>79</v>
      </c>
      <c r="CU24" s="13" t="s">
        <v>79</v>
      </c>
    </row>
    <row r="25" spans="1:99" s="16" customFormat="1" ht="45.75" customHeight="1" x14ac:dyDescent="0.25">
      <c r="A25" s="10" t="s">
        <v>95</v>
      </c>
      <c r="B25" s="11" t="s">
        <v>92</v>
      </c>
      <c r="C25" s="12" t="s">
        <v>68</v>
      </c>
      <c r="D25" s="13" t="s">
        <v>79</v>
      </c>
      <c r="E25" s="13" t="s">
        <v>79</v>
      </c>
      <c r="F25" s="13" t="s">
        <v>79</v>
      </c>
      <c r="G25" s="13" t="s">
        <v>79</v>
      </c>
      <c r="H25" s="13" t="s">
        <v>79</v>
      </c>
      <c r="I25" s="13" t="s">
        <v>79</v>
      </c>
      <c r="J25" s="13" t="s">
        <v>79</v>
      </c>
      <c r="K25" s="13" t="s">
        <v>79</v>
      </c>
      <c r="L25" s="13" t="s">
        <v>79</v>
      </c>
      <c r="M25" s="13" t="s">
        <v>79</v>
      </c>
      <c r="N25" s="13" t="s">
        <v>79</v>
      </c>
      <c r="O25" s="13" t="s">
        <v>79</v>
      </c>
      <c r="P25" s="13" t="s">
        <v>79</v>
      </c>
      <c r="Q25" s="14" t="s">
        <v>79</v>
      </c>
      <c r="R25" s="13" t="s">
        <v>79</v>
      </c>
      <c r="S25" s="13" t="s">
        <v>79</v>
      </c>
      <c r="T25" s="13" t="s">
        <v>79</v>
      </c>
      <c r="U25" s="13" t="s">
        <v>79</v>
      </c>
      <c r="V25" s="13" t="s">
        <v>79</v>
      </c>
      <c r="W25" s="13" t="s">
        <v>79</v>
      </c>
      <c r="X25" s="13" t="s">
        <v>79</v>
      </c>
      <c r="Y25" s="13" t="s">
        <v>79</v>
      </c>
      <c r="Z25" s="13" t="s">
        <v>79</v>
      </c>
      <c r="AA25" s="13" t="s">
        <v>79</v>
      </c>
      <c r="AB25" s="13" t="s">
        <v>79</v>
      </c>
      <c r="AC25" s="13" t="s">
        <v>79</v>
      </c>
      <c r="AD25" s="13" t="s">
        <v>79</v>
      </c>
      <c r="AE25" s="13" t="s">
        <v>79</v>
      </c>
      <c r="AF25" s="13" t="s">
        <v>79</v>
      </c>
      <c r="AG25" s="13" t="s">
        <v>79</v>
      </c>
      <c r="AH25" s="13" t="s">
        <v>79</v>
      </c>
      <c r="AI25" s="13" t="s">
        <v>79</v>
      </c>
      <c r="AJ25" s="13" t="s">
        <v>79</v>
      </c>
      <c r="AK25" s="13" t="s">
        <v>79</v>
      </c>
      <c r="AL25" s="13" t="s">
        <v>79</v>
      </c>
      <c r="AM25" s="13" t="s">
        <v>79</v>
      </c>
      <c r="AN25" s="13" t="s">
        <v>79</v>
      </c>
      <c r="AO25" s="13" t="s">
        <v>79</v>
      </c>
      <c r="AP25" s="13" t="s">
        <v>79</v>
      </c>
      <c r="AQ25" s="13" t="s">
        <v>79</v>
      </c>
      <c r="AR25" s="13" t="s">
        <v>79</v>
      </c>
      <c r="AS25" s="13" t="s">
        <v>79</v>
      </c>
      <c r="AT25" s="13" t="s">
        <v>79</v>
      </c>
      <c r="AU25" s="13" t="s">
        <v>79</v>
      </c>
      <c r="AV25" s="13" t="s">
        <v>79</v>
      </c>
      <c r="AW25" s="13" t="s">
        <v>79</v>
      </c>
      <c r="AX25" s="13" t="s">
        <v>79</v>
      </c>
      <c r="AY25" s="13" t="s">
        <v>79</v>
      </c>
      <c r="AZ25" s="13" t="s">
        <v>79</v>
      </c>
      <c r="BA25" s="13" t="s">
        <v>79</v>
      </c>
      <c r="BB25" s="13" t="s">
        <v>79</v>
      </c>
      <c r="BC25" s="13" t="s">
        <v>79</v>
      </c>
      <c r="BD25" s="13" t="s">
        <v>79</v>
      </c>
      <c r="BE25" s="13" t="s">
        <v>79</v>
      </c>
      <c r="BF25" s="13" t="s">
        <v>79</v>
      </c>
      <c r="BG25" s="13" t="s">
        <v>79</v>
      </c>
      <c r="BH25" s="13" t="s">
        <v>79</v>
      </c>
      <c r="BI25" s="13" t="s">
        <v>79</v>
      </c>
      <c r="BJ25" s="13" t="s">
        <v>79</v>
      </c>
      <c r="BK25" s="13" t="s">
        <v>79</v>
      </c>
      <c r="BL25" s="13" t="s">
        <v>79</v>
      </c>
      <c r="BM25" s="13" t="s">
        <v>79</v>
      </c>
      <c r="BN25" s="13" t="s">
        <v>79</v>
      </c>
      <c r="BO25" s="13" t="s">
        <v>79</v>
      </c>
      <c r="BP25" s="13" t="s">
        <v>79</v>
      </c>
      <c r="BQ25" s="13" t="s">
        <v>79</v>
      </c>
      <c r="BR25" s="13" t="s">
        <v>79</v>
      </c>
      <c r="BS25" s="13" t="s">
        <v>79</v>
      </c>
      <c r="BT25" s="13" t="s">
        <v>79</v>
      </c>
      <c r="BU25" s="13" t="s">
        <v>79</v>
      </c>
      <c r="BV25" s="13" t="s">
        <v>79</v>
      </c>
      <c r="BW25" s="13" t="s">
        <v>79</v>
      </c>
      <c r="BX25" s="13" t="s">
        <v>79</v>
      </c>
      <c r="BY25" s="13" t="s">
        <v>79</v>
      </c>
      <c r="BZ25" s="13" t="s">
        <v>79</v>
      </c>
      <c r="CA25" s="13" t="s">
        <v>79</v>
      </c>
      <c r="CB25" s="13" t="s">
        <v>79</v>
      </c>
      <c r="CC25" s="13" t="s">
        <v>79</v>
      </c>
      <c r="CD25" s="13" t="s">
        <v>79</v>
      </c>
      <c r="CE25" s="13" t="s">
        <v>79</v>
      </c>
      <c r="CF25" s="13" t="s">
        <v>79</v>
      </c>
      <c r="CG25" s="13" t="s">
        <v>79</v>
      </c>
      <c r="CH25" s="13" t="s">
        <v>79</v>
      </c>
      <c r="CI25" s="13" t="s">
        <v>79</v>
      </c>
      <c r="CJ25" s="13" t="s">
        <v>79</v>
      </c>
      <c r="CK25" s="14" t="s">
        <v>79</v>
      </c>
      <c r="CL25" s="14" t="s">
        <v>79</v>
      </c>
      <c r="CM25" s="14" t="s">
        <v>79</v>
      </c>
      <c r="CN25" s="14" t="s">
        <v>79</v>
      </c>
      <c r="CO25" s="14" t="s">
        <v>79</v>
      </c>
      <c r="CP25" s="14" t="s">
        <v>79</v>
      </c>
      <c r="CQ25" s="14" t="s">
        <v>79</v>
      </c>
      <c r="CR25" s="14" t="s">
        <v>79</v>
      </c>
      <c r="CS25" s="14" t="s">
        <v>79</v>
      </c>
      <c r="CT25" s="14" t="s">
        <v>79</v>
      </c>
      <c r="CU25" s="13" t="s">
        <v>79</v>
      </c>
    </row>
    <row r="26" spans="1:99" s="16" customFormat="1" ht="45.75" customHeight="1" x14ac:dyDescent="0.25">
      <c r="A26" s="10" t="s">
        <v>96</v>
      </c>
      <c r="B26" s="11" t="s">
        <v>93</v>
      </c>
      <c r="C26" s="12" t="s">
        <v>68</v>
      </c>
      <c r="D26" s="13" t="s">
        <v>79</v>
      </c>
      <c r="E26" s="13" t="s">
        <v>79</v>
      </c>
      <c r="F26" s="13" t="s">
        <v>79</v>
      </c>
      <c r="G26" s="13" t="s">
        <v>79</v>
      </c>
      <c r="H26" s="13" t="s">
        <v>79</v>
      </c>
      <c r="I26" s="13" t="s">
        <v>79</v>
      </c>
      <c r="J26" s="13" t="s">
        <v>79</v>
      </c>
      <c r="K26" s="13" t="s">
        <v>79</v>
      </c>
      <c r="L26" s="13" t="s">
        <v>79</v>
      </c>
      <c r="M26" s="13" t="s">
        <v>79</v>
      </c>
      <c r="N26" s="13" t="s">
        <v>79</v>
      </c>
      <c r="O26" s="13" t="s">
        <v>79</v>
      </c>
      <c r="P26" s="13" t="s">
        <v>79</v>
      </c>
      <c r="Q26" s="14" t="s">
        <v>79</v>
      </c>
      <c r="R26" s="13" t="s">
        <v>79</v>
      </c>
      <c r="S26" s="13" t="s">
        <v>79</v>
      </c>
      <c r="T26" s="13" t="s">
        <v>79</v>
      </c>
      <c r="U26" s="13" t="s">
        <v>79</v>
      </c>
      <c r="V26" s="13" t="s">
        <v>79</v>
      </c>
      <c r="W26" s="13" t="s">
        <v>79</v>
      </c>
      <c r="X26" s="13" t="s">
        <v>79</v>
      </c>
      <c r="Y26" s="13" t="s">
        <v>79</v>
      </c>
      <c r="Z26" s="13" t="s">
        <v>79</v>
      </c>
      <c r="AA26" s="13" t="s">
        <v>79</v>
      </c>
      <c r="AB26" s="13" t="s">
        <v>79</v>
      </c>
      <c r="AC26" s="13" t="s">
        <v>79</v>
      </c>
      <c r="AD26" s="13" t="s">
        <v>79</v>
      </c>
      <c r="AE26" s="13" t="s">
        <v>79</v>
      </c>
      <c r="AF26" s="13" t="s">
        <v>79</v>
      </c>
      <c r="AG26" s="13" t="s">
        <v>79</v>
      </c>
      <c r="AH26" s="13" t="s">
        <v>79</v>
      </c>
      <c r="AI26" s="13" t="s">
        <v>79</v>
      </c>
      <c r="AJ26" s="13" t="s">
        <v>79</v>
      </c>
      <c r="AK26" s="13" t="s">
        <v>79</v>
      </c>
      <c r="AL26" s="13" t="s">
        <v>79</v>
      </c>
      <c r="AM26" s="13" t="s">
        <v>79</v>
      </c>
      <c r="AN26" s="13" t="s">
        <v>79</v>
      </c>
      <c r="AO26" s="13" t="s">
        <v>79</v>
      </c>
      <c r="AP26" s="13" t="s">
        <v>79</v>
      </c>
      <c r="AQ26" s="13" t="s">
        <v>79</v>
      </c>
      <c r="AR26" s="13" t="s">
        <v>79</v>
      </c>
      <c r="AS26" s="13" t="s">
        <v>79</v>
      </c>
      <c r="AT26" s="13" t="s">
        <v>79</v>
      </c>
      <c r="AU26" s="13" t="s">
        <v>79</v>
      </c>
      <c r="AV26" s="13" t="s">
        <v>79</v>
      </c>
      <c r="AW26" s="13" t="s">
        <v>79</v>
      </c>
      <c r="AX26" s="13" t="s">
        <v>79</v>
      </c>
      <c r="AY26" s="13" t="s">
        <v>79</v>
      </c>
      <c r="AZ26" s="13" t="s">
        <v>79</v>
      </c>
      <c r="BA26" s="13" t="s">
        <v>79</v>
      </c>
      <c r="BB26" s="13" t="s">
        <v>79</v>
      </c>
      <c r="BC26" s="13" t="s">
        <v>79</v>
      </c>
      <c r="BD26" s="13" t="s">
        <v>79</v>
      </c>
      <c r="BE26" s="13" t="s">
        <v>79</v>
      </c>
      <c r="BF26" s="13" t="s">
        <v>79</v>
      </c>
      <c r="BG26" s="13" t="s">
        <v>79</v>
      </c>
      <c r="BH26" s="13" t="s">
        <v>79</v>
      </c>
      <c r="BI26" s="13" t="s">
        <v>79</v>
      </c>
      <c r="BJ26" s="13" t="s">
        <v>79</v>
      </c>
      <c r="BK26" s="13" t="s">
        <v>79</v>
      </c>
      <c r="BL26" s="13" t="s">
        <v>79</v>
      </c>
      <c r="BM26" s="13" t="s">
        <v>79</v>
      </c>
      <c r="BN26" s="13" t="s">
        <v>79</v>
      </c>
      <c r="BO26" s="13" t="s">
        <v>79</v>
      </c>
      <c r="BP26" s="13" t="s">
        <v>79</v>
      </c>
      <c r="BQ26" s="13" t="s">
        <v>79</v>
      </c>
      <c r="BR26" s="13" t="s">
        <v>79</v>
      </c>
      <c r="BS26" s="13" t="s">
        <v>79</v>
      </c>
      <c r="BT26" s="13" t="s">
        <v>79</v>
      </c>
      <c r="BU26" s="13" t="s">
        <v>79</v>
      </c>
      <c r="BV26" s="13" t="s">
        <v>79</v>
      </c>
      <c r="BW26" s="13" t="s">
        <v>79</v>
      </c>
      <c r="BX26" s="13" t="s">
        <v>79</v>
      </c>
      <c r="BY26" s="13" t="s">
        <v>79</v>
      </c>
      <c r="BZ26" s="13" t="s">
        <v>79</v>
      </c>
      <c r="CA26" s="13" t="s">
        <v>79</v>
      </c>
      <c r="CB26" s="13" t="s">
        <v>79</v>
      </c>
      <c r="CC26" s="13" t="s">
        <v>79</v>
      </c>
      <c r="CD26" s="13" t="s">
        <v>79</v>
      </c>
      <c r="CE26" s="13" t="s">
        <v>79</v>
      </c>
      <c r="CF26" s="13" t="s">
        <v>79</v>
      </c>
      <c r="CG26" s="13" t="s">
        <v>79</v>
      </c>
      <c r="CH26" s="13" t="s">
        <v>79</v>
      </c>
      <c r="CI26" s="13" t="s">
        <v>79</v>
      </c>
      <c r="CJ26" s="13" t="s">
        <v>79</v>
      </c>
      <c r="CK26" s="14" t="s">
        <v>79</v>
      </c>
      <c r="CL26" s="14" t="s">
        <v>79</v>
      </c>
      <c r="CM26" s="14" t="s">
        <v>79</v>
      </c>
      <c r="CN26" s="14" t="s">
        <v>79</v>
      </c>
      <c r="CO26" s="14" t="s">
        <v>79</v>
      </c>
      <c r="CP26" s="14" t="s">
        <v>79</v>
      </c>
      <c r="CQ26" s="14" t="s">
        <v>79</v>
      </c>
      <c r="CR26" s="14" t="s">
        <v>79</v>
      </c>
      <c r="CS26" s="14" t="s">
        <v>79</v>
      </c>
      <c r="CT26" s="14" t="s">
        <v>79</v>
      </c>
      <c r="CU26" s="13" t="s">
        <v>79</v>
      </c>
    </row>
    <row r="27" spans="1:99" s="16" customFormat="1" ht="45.75" customHeight="1" x14ac:dyDescent="0.25">
      <c r="A27" s="10" t="s">
        <v>97</v>
      </c>
      <c r="B27" s="11" t="s">
        <v>70</v>
      </c>
      <c r="C27" s="12" t="s">
        <v>68</v>
      </c>
      <c r="D27" s="13" t="s">
        <v>79</v>
      </c>
      <c r="E27" s="13" t="s">
        <v>79</v>
      </c>
      <c r="F27" s="13" t="s">
        <v>79</v>
      </c>
      <c r="G27" s="13" t="s">
        <v>79</v>
      </c>
      <c r="H27" s="13" t="s">
        <v>79</v>
      </c>
      <c r="I27" s="13" t="s">
        <v>79</v>
      </c>
      <c r="J27" s="13" t="s">
        <v>79</v>
      </c>
      <c r="K27" s="13" t="s">
        <v>79</v>
      </c>
      <c r="L27" s="13" t="s">
        <v>79</v>
      </c>
      <c r="M27" s="13" t="s">
        <v>79</v>
      </c>
      <c r="N27" s="13" t="s">
        <v>79</v>
      </c>
      <c r="O27" s="13" t="s">
        <v>79</v>
      </c>
      <c r="P27" s="13" t="s">
        <v>79</v>
      </c>
      <c r="Q27" s="14" t="s">
        <v>79</v>
      </c>
      <c r="R27" s="13" t="s">
        <v>79</v>
      </c>
      <c r="S27" s="13" t="s">
        <v>79</v>
      </c>
      <c r="T27" s="13" t="s">
        <v>79</v>
      </c>
      <c r="U27" s="13" t="s">
        <v>79</v>
      </c>
      <c r="V27" s="13" t="s">
        <v>79</v>
      </c>
      <c r="W27" s="13" t="s">
        <v>79</v>
      </c>
      <c r="X27" s="13" t="s">
        <v>79</v>
      </c>
      <c r="Y27" s="13" t="s">
        <v>79</v>
      </c>
      <c r="Z27" s="13" t="s">
        <v>79</v>
      </c>
      <c r="AA27" s="13" t="s">
        <v>79</v>
      </c>
      <c r="AB27" s="13" t="s">
        <v>79</v>
      </c>
      <c r="AC27" s="13" t="s">
        <v>79</v>
      </c>
      <c r="AD27" s="13" t="s">
        <v>79</v>
      </c>
      <c r="AE27" s="13" t="s">
        <v>79</v>
      </c>
      <c r="AF27" s="13" t="s">
        <v>79</v>
      </c>
      <c r="AG27" s="13" t="s">
        <v>79</v>
      </c>
      <c r="AH27" s="13" t="s">
        <v>79</v>
      </c>
      <c r="AI27" s="13" t="s">
        <v>79</v>
      </c>
      <c r="AJ27" s="13" t="s">
        <v>79</v>
      </c>
      <c r="AK27" s="13" t="s">
        <v>79</v>
      </c>
      <c r="AL27" s="13" t="s">
        <v>79</v>
      </c>
      <c r="AM27" s="13" t="s">
        <v>79</v>
      </c>
      <c r="AN27" s="13" t="s">
        <v>79</v>
      </c>
      <c r="AO27" s="13" t="s">
        <v>79</v>
      </c>
      <c r="AP27" s="13" t="s">
        <v>79</v>
      </c>
      <c r="AQ27" s="13" t="s">
        <v>79</v>
      </c>
      <c r="AR27" s="13" t="s">
        <v>79</v>
      </c>
      <c r="AS27" s="13" t="s">
        <v>79</v>
      </c>
      <c r="AT27" s="13" t="s">
        <v>79</v>
      </c>
      <c r="AU27" s="13" t="s">
        <v>79</v>
      </c>
      <c r="AV27" s="13" t="s">
        <v>79</v>
      </c>
      <c r="AW27" s="13" t="s">
        <v>79</v>
      </c>
      <c r="AX27" s="13" t="s">
        <v>79</v>
      </c>
      <c r="AY27" s="13" t="s">
        <v>79</v>
      </c>
      <c r="AZ27" s="13" t="s">
        <v>79</v>
      </c>
      <c r="BA27" s="13" t="s">
        <v>79</v>
      </c>
      <c r="BB27" s="13" t="s">
        <v>79</v>
      </c>
      <c r="BC27" s="13" t="s">
        <v>79</v>
      </c>
      <c r="BD27" s="13" t="s">
        <v>79</v>
      </c>
      <c r="BE27" s="13" t="s">
        <v>79</v>
      </c>
      <c r="BF27" s="13" t="s">
        <v>79</v>
      </c>
      <c r="BG27" s="13" t="s">
        <v>79</v>
      </c>
      <c r="BH27" s="13" t="s">
        <v>79</v>
      </c>
      <c r="BI27" s="13" t="s">
        <v>79</v>
      </c>
      <c r="BJ27" s="13" t="s">
        <v>79</v>
      </c>
      <c r="BK27" s="13" t="s">
        <v>79</v>
      </c>
      <c r="BL27" s="13" t="s">
        <v>79</v>
      </c>
      <c r="BM27" s="13" t="s">
        <v>79</v>
      </c>
      <c r="BN27" s="13" t="s">
        <v>79</v>
      </c>
      <c r="BO27" s="13" t="s">
        <v>79</v>
      </c>
      <c r="BP27" s="13" t="s">
        <v>79</v>
      </c>
      <c r="BQ27" s="13" t="s">
        <v>79</v>
      </c>
      <c r="BR27" s="13" t="s">
        <v>79</v>
      </c>
      <c r="BS27" s="13" t="s">
        <v>79</v>
      </c>
      <c r="BT27" s="13" t="s">
        <v>79</v>
      </c>
      <c r="BU27" s="13" t="s">
        <v>79</v>
      </c>
      <c r="BV27" s="13" t="s">
        <v>79</v>
      </c>
      <c r="BW27" s="13" t="s">
        <v>79</v>
      </c>
      <c r="BX27" s="13" t="s">
        <v>79</v>
      </c>
      <c r="BY27" s="13" t="s">
        <v>79</v>
      </c>
      <c r="BZ27" s="13" t="s">
        <v>79</v>
      </c>
      <c r="CA27" s="13" t="s">
        <v>79</v>
      </c>
      <c r="CB27" s="13" t="s">
        <v>79</v>
      </c>
      <c r="CC27" s="13" t="s">
        <v>79</v>
      </c>
      <c r="CD27" s="13" t="s">
        <v>79</v>
      </c>
      <c r="CE27" s="13" t="s">
        <v>79</v>
      </c>
      <c r="CF27" s="13" t="s">
        <v>79</v>
      </c>
      <c r="CG27" s="13" t="s">
        <v>79</v>
      </c>
      <c r="CH27" s="13" t="s">
        <v>79</v>
      </c>
      <c r="CI27" s="13" t="s">
        <v>79</v>
      </c>
      <c r="CJ27" s="13" t="s">
        <v>79</v>
      </c>
      <c r="CK27" s="14" t="s">
        <v>79</v>
      </c>
      <c r="CL27" s="14" t="s">
        <v>79</v>
      </c>
      <c r="CM27" s="14" t="s">
        <v>79</v>
      </c>
      <c r="CN27" s="14" t="s">
        <v>79</v>
      </c>
      <c r="CO27" s="14" t="s">
        <v>79</v>
      </c>
      <c r="CP27" s="14" t="s">
        <v>79</v>
      </c>
      <c r="CQ27" s="14" t="s">
        <v>79</v>
      </c>
      <c r="CR27" s="14" t="s">
        <v>79</v>
      </c>
      <c r="CS27" s="14" t="s">
        <v>79</v>
      </c>
      <c r="CT27" s="14" t="s">
        <v>79</v>
      </c>
      <c r="CU27" s="13" t="s">
        <v>79</v>
      </c>
    </row>
  </sheetData>
  <autoFilter ref="A11:CU27" xr:uid="{00000000-0001-0000-0000-000000000000}"/>
  <mergeCells count="38">
    <mergeCell ref="A1:CU1"/>
    <mergeCell ref="A2:CU2"/>
    <mergeCell ref="A3:CU3"/>
    <mergeCell ref="A4:CU4"/>
    <mergeCell ref="A5:CU5"/>
    <mergeCell ref="A6:CU6"/>
    <mergeCell ref="A7:CU7"/>
    <mergeCell ref="A8:A10"/>
    <mergeCell ref="B8:B10"/>
    <mergeCell ref="C8:C10"/>
    <mergeCell ref="D8:D10"/>
    <mergeCell ref="E8:E10"/>
    <mergeCell ref="AM9:AQ9"/>
    <mergeCell ref="AR9:AV9"/>
    <mergeCell ref="N8:N10"/>
    <mergeCell ref="O8:P9"/>
    <mergeCell ref="Q8:R9"/>
    <mergeCell ref="BQ9:BU9"/>
    <mergeCell ref="BV9:BZ9"/>
    <mergeCell ref="CA9:CE9"/>
    <mergeCell ref="CF9:CJ9"/>
    <mergeCell ref="CU8:CU10"/>
    <mergeCell ref="AW9:BA9"/>
    <mergeCell ref="BB9:BF9"/>
    <mergeCell ref="BG9:BK9"/>
    <mergeCell ref="BL9:BP9"/>
    <mergeCell ref="F8:G9"/>
    <mergeCell ref="H8:M8"/>
    <mergeCell ref="S8:AB8"/>
    <mergeCell ref="CK9:CO9"/>
    <mergeCell ref="CP9:CT9"/>
    <mergeCell ref="H9:J9"/>
    <mergeCell ref="K9:M9"/>
    <mergeCell ref="S9:W9"/>
    <mergeCell ref="X9:AB9"/>
    <mergeCell ref="AC8:CT8"/>
    <mergeCell ref="AC9:AG9"/>
    <mergeCell ref="AH9:AL9"/>
  </mergeCells>
  <phoneticPr fontId="30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62" fitToWidth="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Черкаева Светлана Васильевна</dc:creator>
  <cp:lastModifiedBy>Дёмина Ольга Алексеевна</cp:lastModifiedBy>
  <cp:lastPrinted>2025-05-22T12:22:26Z</cp:lastPrinted>
  <dcterms:created xsi:type="dcterms:W3CDTF">2023-02-14T11:13:55Z</dcterms:created>
  <dcterms:modified xsi:type="dcterms:W3CDTF">2025-05-26T11:25:43Z</dcterms:modified>
</cp:coreProperties>
</file>